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 s="1"/>
  <c r="F43" i="1" s="1"/>
  <c r="F71" i="1" s="1"/>
  <c r="E50" i="1"/>
  <c r="F50" i="1"/>
  <c r="E69" i="1"/>
  <c r="E70" i="1" s="1"/>
  <c r="F69" i="1"/>
  <c r="F70" i="1" s="1"/>
  <c r="E78" i="1"/>
  <c r="F78" i="1"/>
  <c r="E71" i="1" l="1"/>
</calcChain>
</file>

<file path=xl/sharedStrings.xml><?xml version="1.0" encoding="utf-8"?>
<sst xmlns="http://schemas.openxmlformats.org/spreadsheetml/2006/main" count="307" uniqueCount="189">
  <si>
    <t>CENTRALIZAT</t>
  </si>
  <si>
    <t xml:space="preserve"> </t>
  </si>
  <si>
    <t>Bilant</t>
  </si>
  <si>
    <t>Trimestrul: 1,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</si>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</sst>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95087</v>
      </c>
      <c r="F9" s="10">
        <v>87501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24362211</v>
      </c>
      <c r="F10" s="10">
        <v>24369911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24457298</v>
      </c>
      <c r="F16" s="10">
        <f>F8+F9+F10+F11+F12+F14</f>
        <v>24457412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1046299</v>
      </c>
      <c r="F18" s="10">
        <v>978044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221838</v>
      </c>
      <c r="F20" s="10">
        <v>587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1542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1192769</v>
      </c>
      <c r="F24" s="10">
        <v>1450450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1192769</v>
      </c>
      <c r="F25" s="10">
        <v>1450450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1414607</v>
      </c>
      <c r="F29" s="10">
        <f>F20+F24+F26+F28</f>
        <v>1451037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2555</v>
      </c>
      <c r="F32" s="10">
        <v>122528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439</v>
      </c>
      <c r="F35" s="10">
        <v>440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2994</v>
      </c>
      <c r="F38" s="10">
        <f>F32+F33+F35+F36</f>
        <v>122968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2463900</v>
      </c>
      <c r="F42" s="10">
        <f>F18+F29+F30+F38+F39+F40+F41</f>
        <v>2552049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26921198</v>
      </c>
      <c r="F43" s="10">
        <f>F16+F42</f>
        <v>27009461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559852</v>
      </c>
      <c r="F52" s="10">
        <v>278303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275153</v>
      </c>
      <c r="F54" s="10">
        <v>216312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63671</v>
      </c>
      <c r="F56" s="10">
        <v>66988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55221</v>
      </c>
      <c r="F58" s="10">
        <v>57847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88338</v>
      </c>
      <c r="F64" s="10">
        <v>92224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60570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711861</v>
      </c>
      <c r="F69" s="10">
        <f>F52+F56+F60+F62+F63+F64+F65+F67+F68</f>
        <v>498085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711861</v>
      </c>
      <c r="F70" s="10">
        <f>F50+F69</f>
        <v>498085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26209337</v>
      </c>
      <c r="F71" s="10">
        <f>F43-F70</f>
        <v>26511376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14962240</v>
      </c>
      <c r="F73" s="10">
        <v>14962240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10642200</v>
      </c>
      <c r="F74" s="10">
        <v>11245869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604897</v>
      </c>
      <c r="F76" s="10">
        <v>303267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26209337</v>
      </c>
      <c r="F78" s="10">
        <f>F73+F74-F75+F76-F77</f>
        <v>26511376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2020-05-07T08:37:18Z</dcterms:created>
  <dcterms:modified xsi:type="dcterms:W3CDTF">2020-05-07T08:37:20Z</dcterms:modified>
</cp:coreProperties>
</file>