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158CEA58-CA6A-444B-895E-1053E98458D9}" xr6:coauthVersionLast="45" xr6:coauthVersionMax="45" xr10:uidLastSave="{00000000-0000-0000-0000-000000000000}"/>
  <bookViews>
    <workbookView xWindow="2508" yWindow="2508" windowWidth="17280" windowHeight="8964" xr2:uid="{42C6B2E7-E0D0-4B1C-BA4D-BB01FF4603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F38" i="1"/>
  <c r="F42" i="1"/>
  <c r="F43" i="1" s="1"/>
  <c r="F71" i="1" s="1"/>
  <c r="E50" i="1"/>
  <c r="F50" i="1"/>
  <c r="E69" i="1"/>
  <c r="E70" i="1" s="1"/>
  <c r="F69" i="1"/>
  <c r="F70" i="1"/>
  <c r="E78" i="1"/>
  <c r="F78" i="1"/>
  <c r="E43" i="1" l="1"/>
  <c r="E71" i="1" s="1"/>
</calcChain>
</file>

<file path=xl/sharedStrings.xml><?xml version="1.0" encoding="utf-8"?>
<sst xmlns="http://schemas.openxmlformats.org/spreadsheetml/2006/main" count="307" uniqueCount="189">
  <si>
    <t>CENTRALIZAT</t>
  </si>
  <si>
    <t xml:space="preserve"> </t>
  </si>
  <si>
    <t>Bilant</t>
  </si>
  <si>
    <t>Trimestrul: 3,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</si>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</sst>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5A50-4E88-4B0F-A99E-AFFC690A56F0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95087</v>
      </c>
      <c r="F9" s="10">
        <v>190080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24362211</v>
      </c>
      <c r="F10" s="10">
        <v>25634760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24457298</v>
      </c>
      <c r="F16" s="10">
        <f>F8+F9+F10+F11+F12+F14</f>
        <v>25824840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1046300</v>
      </c>
      <c r="F18" s="10">
        <v>1044299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221838</v>
      </c>
      <c r="F20" s="10">
        <v>587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1542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1192769</v>
      </c>
      <c r="F24" s="10">
        <v>1418852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1192769</v>
      </c>
      <c r="F25" s="10">
        <v>1418852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1414607</v>
      </c>
      <c r="F29" s="10">
        <f>F20+F24+F26+F28</f>
        <v>1419439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2555</v>
      </c>
      <c r="F32" s="10">
        <v>169845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439</v>
      </c>
      <c r="F35" s="10">
        <v>440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2994</v>
      </c>
      <c r="F38" s="10">
        <f>F32+F33+F35+F36</f>
        <v>170285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2463901</v>
      </c>
      <c r="F42" s="10">
        <f>F18+F29+F30+F38+F39+F40+F41</f>
        <v>2634023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26921199</v>
      </c>
      <c r="F43" s="10">
        <f>F16+F42</f>
        <v>28458863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559852</v>
      </c>
      <c r="F52" s="10">
        <v>495150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275153</v>
      </c>
      <c r="F54" s="10">
        <v>433159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63671</v>
      </c>
      <c r="F56" s="10">
        <v>59413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55221</v>
      </c>
      <c r="F58" s="10">
        <v>51427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88338</v>
      </c>
      <c r="F64" s="10">
        <v>82155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64608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711861</v>
      </c>
      <c r="F69" s="10">
        <f>F52+F56+F60+F62+F63+F64+F65+F67+F68</f>
        <v>701326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711861</v>
      </c>
      <c r="F70" s="10">
        <f>F50+F69</f>
        <v>701326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26209338</v>
      </c>
      <c r="F71" s="10">
        <f>F43-F70</f>
        <v>27757537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14962241</v>
      </c>
      <c r="F73" s="10">
        <v>15485841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10642200</v>
      </c>
      <c r="F74" s="10">
        <v>11243901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604897</v>
      </c>
      <c r="F76" s="10">
        <v>1027795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26209338</v>
      </c>
      <c r="F78" s="10">
        <f>F73+F74-F75+F76-F77</f>
        <v>27757537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/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2020-11-11T06:20:23Z</dcterms:created>
  <dcterms:modified xsi:type="dcterms:W3CDTF">2020-11-11T06:20:25Z</dcterms:modified>
</cp:coreProperties>
</file>