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Solesti\Solesti\"/>
    </mc:Choice>
  </mc:AlternateContent>
  <xr:revisionPtr revIDLastSave="0" documentId="8_{157BB326-EE83-4F23-9FA1-518D8FA636D5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F42" i="1"/>
  <c r="F43" i="1" s="1"/>
  <c r="E50" i="1"/>
  <c r="F50" i="1"/>
  <c r="E69" i="1"/>
  <c r="E70" i="1" s="1"/>
  <c r="F69" i="1"/>
  <c r="F70" i="1" s="1"/>
  <c r="E78" i="1"/>
  <c r="F78" i="1"/>
  <c r="F71" i="1" l="1"/>
  <c r="E71" i="1"/>
</calcChain>
</file>

<file path=xl/sharedStrings.xml><?xml version="1.0" encoding="utf-8"?>
<sst xmlns="http://schemas.openxmlformats.org/spreadsheetml/2006/main" count="307" uniqueCount="189">
  <si>
    <t>CENTRALIZAT</t>
  </si>
  <si>
    <t xml:space="preserve"> </t>
  </si>
  <si>
    <t>Bilant</t>
  </si>
  <si>
    <t>Trimestrul: 1,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</si>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</sst>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0</v>
      </c>
      <c r="F8" s="10">
        <v>0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184735</v>
      </c>
      <c r="F9" s="10">
        <v>381972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26337465</v>
      </c>
      <c r="F10" s="10">
        <v>26661675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26522200</v>
      </c>
      <c r="F16" s="10">
        <f>F8+F9+F10+F11+F12+F14</f>
        <v>27043647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968318</v>
      </c>
      <c r="F18" s="10">
        <v>782438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175643</v>
      </c>
      <c r="F20" s="10">
        <v>587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1405202</v>
      </c>
      <c r="F24" s="10">
        <v>1694635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1405202</v>
      </c>
      <c r="F25" s="10">
        <v>1694635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213254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1580845</v>
      </c>
      <c r="F29" s="10">
        <f>F20+F24+F26+F28</f>
        <v>1908476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7133</v>
      </c>
      <c r="F32" s="10">
        <v>150049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441</v>
      </c>
      <c r="F35" s="10">
        <v>441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7574</v>
      </c>
      <c r="F38" s="10">
        <f>F32+F33+F35+F36</f>
        <v>150490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2556737</v>
      </c>
      <c r="F42" s="10">
        <f>F18+F29+F30+F38+F39+F40+F41</f>
        <v>2841404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29078937</v>
      </c>
      <c r="F43" s="10">
        <f>F16+F42</f>
        <v>29885051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612396</v>
      </c>
      <c r="F52" s="10">
        <v>408689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371766</v>
      </c>
      <c r="F54" s="10">
        <v>343115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66110</v>
      </c>
      <c r="F56" s="10">
        <v>118948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57078</v>
      </c>
      <c r="F58" s="10">
        <v>103542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90987</v>
      </c>
      <c r="F64" s="10">
        <v>165696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67300</v>
      </c>
      <c r="F65" s="10">
        <v>200970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836793</v>
      </c>
      <c r="F69" s="10">
        <f>F52+F56+F60+F62+F63+F64+F65+F67+F68</f>
        <v>894303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836793</v>
      </c>
      <c r="F70" s="10">
        <f>F50+F69</f>
        <v>894303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28242144</v>
      </c>
      <c r="F71" s="10">
        <f>F43-F70</f>
        <v>28990748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15485840</v>
      </c>
      <c r="F73" s="10">
        <v>15485841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11243901</v>
      </c>
      <c r="F74" s="10">
        <v>12756305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1512403</v>
      </c>
      <c r="F76" s="10">
        <v>748602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28242144</v>
      </c>
      <c r="F78" s="10">
        <f>F73+F74-F75+F76-F77</f>
        <v>28990748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/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2021-05-04T08:40:41Z</dcterms:created>
  <dcterms:modified xsi:type="dcterms:W3CDTF">2021-05-04T08:40:43Z</dcterms:modified>
</cp:coreProperties>
</file>