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J15" i="1" s="1"/>
  <c r="L16" i="1"/>
  <c r="L15" i="1" s="1"/>
  <c r="K17" i="1"/>
  <c r="K18" i="1"/>
  <c r="K19" i="1"/>
  <c r="K20" i="1"/>
  <c r="K21" i="1"/>
  <c r="K22" i="1"/>
  <c r="K23" i="1"/>
  <c r="D24" i="1"/>
  <c r="E24" i="1"/>
  <c r="F24" i="1"/>
  <c r="G24" i="1"/>
  <c r="H24" i="1"/>
  <c r="I24" i="1"/>
  <c r="J24" i="1"/>
  <c r="K24" i="1" s="1"/>
  <c r="L24" i="1"/>
  <c r="K25" i="1"/>
  <c r="D26" i="1"/>
  <c r="E26" i="1"/>
  <c r="F26" i="1"/>
  <c r="G26" i="1"/>
  <c r="H26" i="1"/>
  <c r="I26" i="1"/>
  <c r="K26" i="1" s="1"/>
  <c r="J26" i="1"/>
  <c r="L26" i="1"/>
  <c r="K27" i="1"/>
  <c r="K28" i="1"/>
  <c r="K29" i="1"/>
  <c r="D31" i="1"/>
  <c r="D30" i="1" s="1"/>
  <c r="E31" i="1"/>
  <c r="E30" i="1" s="1"/>
  <c r="F31" i="1"/>
  <c r="F30" i="1" s="1"/>
  <c r="G31" i="1"/>
  <c r="G30" i="1" s="1"/>
  <c r="H31" i="1"/>
  <c r="H30" i="1" s="1"/>
  <c r="I31" i="1"/>
  <c r="I30" i="1" s="1"/>
  <c r="J31" i="1"/>
  <c r="J30" i="1" s="1"/>
  <c r="K31" i="1"/>
  <c r="L31" i="1"/>
  <c r="L30" i="1" s="1"/>
  <c r="K32" i="1"/>
  <c r="D35" i="1"/>
  <c r="D34" i="1" s="1"/>
  <c r="D33" i="1" s="1"/>
  <c r="H35" i="1"/>
  <c r="H34" i="1" s="1"/>
  <c r="H33" i="1" s="1"/>
  <c r="L35" i="1"/>
  <c r="L34" i="1" s="1"/>
  <c r="L33" i="1" s="1"/>
  <c r="D36" i="1"/>
  <c r="E36" i="1"/>
  <c r="E35" i="1" s="1"/>
  <c r="E34" i="1" s="1"/>
  <c r="E33" i="1" s="1"/>
  <c r="F36" i="1"/>
  <c r="F35" i="1" s="1"/>
  <c r="F34" i="1" s="1"/>
  <c r="F33" i="1" s="1"/>
  <c r="G36" i="1"/>
  <c r="G35" i="1" s="1"/>
  <c r="G34" i="1" s="1"/>
  <c r="G33" i="1" s="1"/>
  <c r="H36" i="1"/>
  <c r="I36" i="1"/>
  <c r="I35" i="1" s="1"/>
  <c r="J36" i="1"/>
  <c r="J35" i="1" s="1"/>
  <c r="J34" i="1" s="1"/>
  <c r="J33" i="1" s="1"/>
  <c r="K36" i="1"/>
  <c r="L36" i="1"/>
  <c r="K37" i="1"/>
  <c r="G13" i="1" l="1"/>
  <c r="G12" i="1" s="1"/>
  <c r="G14" i="1"/>
  <c r="J14" i="1"/>
  <c r="J13" i="1"/>
  <c r="J12" i="1" s="1"/>
  <c r="I13" i="1"/>
  <c r="K15" i="1"/>
  <c r="I14" i="1"/>
  <c r="K14" i="1" s="1"/>
  <c r="E13" i="1"/>
  <c r="E12" i="1" s="1"/>
  <c r="E14" i="1"/>
  <c r="L13" i="1"/>
  <c r="L12" i="1" s="1"/>
  <c r="L14" i="1"/>
  <c r="F14" i="1"/>
  <c r="F13" i="1"/>
  <c r="F12" i="1" s="1"/>
  <c r="K35" i="1"/>
  <c r="I34" i="1"/>
  <c r="K30" i="1"/>
  <c r="H13" i="1"/>
  <c r="H12" i="1" s="1"/>
  <c r="H14" i="1"/>
  <c r="D13" i="1"/>
  <c r="D12" i="1" s="1"/>
  <c r="D14" i="1"/>
  <c r="K16" i="1"/>
  <c r="K34" i="1" l="1"/>
  <c r="I33" i="1"/>
  <c r="K33" i="1" s="1"/>
  <c r="K13" i="1"/>
  <c r="I12" i="1"/>
  <c r="K12" i="1" s="1"/>
</calcChain>
</file>

<file path=xl/sharedStrings.xml><?xml version="1.0" encoding="utf-8"?>
<sst xmlns="http://schemas.openxmlformats.org/spreadsheetml/2006/main" count="103" uniqueCount="97">
  <si>
    <t>CENTRALIZAT</t>
  </si>
  <si>
    <t xml:space="preserve"> Anexa 7</t>
  </si>
  <si>
    <t>Cont de executie - Detalierea cheltuielilor - Trimestrul: 1, Anul: 2020</t>
  </si>
  <si>
    <t xml:space="preserve">Capitolul: 65.02.04.01 - Invatamant secundar inferior   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</si>
  <si>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</si>
  <si>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</si>
  <si>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</si>
  <si>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</si>
  <si>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</si>
  <si>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</si>
  <si>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</si>
  <si>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</si>
  <si>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</si>
  <si>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</si>
  <si>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</si>
  <si>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</si>
  <si>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</si>
  <si>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</si>
  <si>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</si>
  <si>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</si>
  <si>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</si>
  <si>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</si>
  <si>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</si>
  <si>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</si>
  <si>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</si>
  <si>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</si>
  <si>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</si>
  <si>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</si>
  <si>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</si>
  <si>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</si>
  <si>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</si>
  <si>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</si>
  <si>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</si>
  <si>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47</t>
  </si>
  <si>
    <t>Furnituri de birou</t>
  </si>
  <si>
    <t>20.01.01</t>
  </si>
  <si>
    <t>48</t>
  </si>
  <si>
    <t>Materiale pentru curatenie</t>
  </si>
  <si>
    <t>20.01.02</t>
  </si>
  <si>
    <t>49</t>
  </si>
  <si>
    <t>Incalzit, Iluminat si forta motrica</t>
  </si>
  <si>
    <t>20.01.03</t>
  </si>
  <si>
    <t>51</t>
  </si>
  <si>
    <t>Carburanti si lubrifianti</t>
  </si>
  <si>
    <t>20.01.05</t>
  </si>
  <si>
    <t>54</t>
  </si>
  <si>
    <t xml:space="preserve">Posta, telecomunicatii, radio, tv, internet </t>
  </si>
  <si>
    <t>20.01.08</t>
  </si>
  <si>
    <t>56</t>
  </si>
  <si>
    <t>Alte bunuri si servicii pentru intretinere si functionare</t>
  </si>
  <si>
    <t>20.01.30</t>
  </si>
  <si>
    <t>57</t>
  </si>
  <si>
    <t xml:space="preserve">Reparatii curente </t>
  </si>
  <si>
    <t>20.02</t>
  </si>
  <si>
    <t>66</t>
  </si>
  <si>
    <t>Bunuri de natura obiectelor de inventar  (cod 20.05.01+20.05.03+20.05.30)</t>
  </si>
  <si>
    <t>20.05</t>
  </si>
  <si>
    <t>69</t>
  </si>
  <si>
    <t>Alte obiecte de inventar</t>
  </si>
  <si>
    <t>20.05.30</t>
  </si>
  <si>
    <t>70</t>
  </si>
  <si>
    <t>Deplasari, detasari, transferari  (cod 20.06.01+20.06.02)</t>
  </si>
  <si>
    <t>20.06</t>
  </si>
  <si>
    <t>71</t>
  </si>
  <si>
    <t>Deplasari interne, detaşări, transferari</t>
  </si>
  <si>
    <t>20.06.01</t>
  </si>
  <si>
    <t>75</t>
  </si>
  <si>
    <t>Carti, publicatii si materiale documentare</t>
  </si>
  <si>
    <t>20.11</t>
  </si>
  <si>
    <t>77</t>
  </si>
  <si>
    <t>Pregatire profesionala</t>
  </si>
  <si>
    <t>20.13</t>
  </si>
  <si>
    <t>171</t>
  </si>
  <si>
    <t>TITLUL IX  ASISTENTA SOCIALA  (cod 57.01+57.02+57.04)</t>
  </si>
  <si>
    <t>173</t>
  </si>
  <si>
    <t>Ajutoare sociale  (cod 57.02.01 la 57.02.05)</t>
  </si>
  <si>
    <t>57.02</t>
  </si>
  <si>
    <t>174</t>
  </si>
  <si>
    <t>Ajutoare sociale in numerar</t>
  </si>
  <si>
    <t>57.02.01</t>
  </si>
  <si>
    <t>231</t>
  </si>
  <si>
    <t>SECŢIUNEA DE DEZVOLTARE (cod 51+55+56+58+65+70+79.d+84.d)</t>
  </si>
  <si>
    <t>001.02</t>
  </si>
  <si>
    <t>425</t>
  </si>
  <si>
    <t>CHELTUIELI DE CAPITAL  (cod 71+72)</t>
  </si>
  <si>
    <t>427</t>
  </si>
  <si>
    <t>TITLUL XIII  ACTIVE NEFINANCIARE  (cod 71.01 la 71.03)</t>
  </si>
  <si>
    <t>428</t>
  </si>
  <si>
    <t>Active fixe</t>
  </si>
  <si>
    <t>71.01</t>
  </si>
  <si>
    <t>431</t>
  </si>
  <si>
    <t>Mobilier, aparatura birotica si alte active corporale</t>
  </si>
  <si>
    <t>71.01.03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</si>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</sst>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25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.75" thickBot="1" x14ac:dyDescent="0.3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25">
      <c r="A12" s="20" t="s">
        <v>18</v>
      </c>
      <c r="B12" s="20" t="s">
        <v>19</v>
      </c>
      <c r="C12" s="20" t="s">
        <v>20</v>
      </c>
      <c r="D12" s="21">
        <f>D13+D33</f>
        <v>0</v>
      </c>
      <c r="E12" s="21">
        <f>E13+E33</f>
        <v>0</v>
      </c>
      <c r="F12" s="21">
        <f>F13+F33</f>
        <v>171000</v>
      </c>
      <c r="G12" s="21">
        <f>G13+G33</f>
        <v>30000</v>
      </c>
      <c r="H12" s="21">
        <f>H13+H33</f>
        <v>30000</v>
      </c>
      <c r="I12" s="21">
        <f>I13+I33</f>
        <v>30000</v>
      </c>
      <c r="J12" s="21">
        <f>J13+J33</f>
        <v>14284</v>
      </c>
      <c r="K12" s="21">
        <f>I12-J12</f>
        <v>15716</v>
      </c>
      <c r="L12" s="21">
        <f>L13+L33</f>
        <v>95355</v>
      </c>
    </row>
    <row r="13" spans="1:12" s="7" customFormat="1" ht="22.5" x14ac:dyDescent="0.25">
      <c r="A13" s="20" t="s">
        <v>21</v>
      </c>
      <c r="B13" s="20" t="s">
        <v>22</v>
      </c>
      <c r="C13" s="20" t="s">
        <v>23</v>
      </c>
      <c r="D13" s="21">
        <f>+D15+D30</f>
        <v>0</v>
      </c>
      <c r="E13" s="21">
        <f>+E15+E30</f>
        <v>0</v>
      </c>
      <c r="F13" s="21">
        <f>+F15+F30</f>
        <v>171000</v>
      </c>
      <c r="G13" s="21">
        <f>+G15+G30</f>
        <v>30000</v>
      </c>
      <c r="H13" s="21">
        <f>+H15+H30</f>
        <v>30000</v>
      </c>
      <c r="I13" s="21">
        <f>+I15+I30</f>
        <v>30000</v>
      </c>
      <c r="J13" s="21">
        <f>+J15+J30</f>
        <v>14284</v>
      </c>
      <c r="K13" s="21">
        <f>I13-J13</f>
        <v>15716</v>
      </c>
      <c r="L13" s="21">
        <f>+L15+L30</f>
        <v>95140</v>
      </c>
    </row>
    <row r="14" spans="1:12" s="7" customFormat="1" ht="22.5" x14ac:dyDescent="0.25">
      <c r="A14" s="20" t="s">
        <v>24</v>
      </c>
      <c r="B14" s="20" t="s">
        <v>25</v>
      </c>
      <c r="C14" s="20" t="s">
        <v>26</v>
      </c>
      <c r="D14" s="21">
        <f>+D15+D30</f>
        <v>0</v>
      </c>
      <c r="E14" s="21">
        <f>+E15+E30</f>
        <v>0</v>
      </c>
      <c r="F14" s="21">
        <f>+F15+F30</f>
        <v>171000</v>
      </c>
      <c r="G14" s="21">
        <f>+G15+G30</f>
        <v>30000</v>
      </c>
      <c r="H14" s="21">
        <f>+H15+H30</f>
        <v>30000</v>
      </c>
      <c r="I14" s="21">
        <f>+I15+I30</f>
        <v>30000</v>
      </c>
      <c r="J14" s="21">
        <f>+J15+J30</f>
        <v>14284</v>
      </c>
      <c r="K14" s="21">
        <f>I14-J14</f>
        <v>15716</v>
      </c>
      <c r="L14" s="21">
        <f>+L15+L30</f>
        <v>95140</v>
      </c>
    </row>
    <row r="15" spans="1:12" s="7" customFormat="1" ht="22.5" x14ac:dyDescent="0.25">
      <c r="A15" s="20" t="s">
        <v>27</v>
      </c>
      <c r="B15" s="20" t="s">
        <v>28</v>
      </c>
      <c r="C15" s="20" t="s">
        <v>29</v>
      </c>
      <c r="D15" s="21">
        <f>D16+D23+D24+D26+D28+D29</f>
        <v>0</v>
      </c>
      <c r="E15" s="21">
        <f>E16+E23+E24+E26+E28+E29</f>
        <v>0</v>
      </c>
      <c r="F15" s="21">
        <f>F16+F23+F24+F26+F28+F29</f>
        <v>166000</v>
      </c>
      <c r="G15" s="21">
        <f>G16+G23+G24+G26+G28+G29</f>
        <v>30000</v>
      </c>
      <c r="H15" s="21">
        <f>H16+H23+H24+H26+H28+H29</f>
        <v>30000</v>
      </c>
      <c r="I15" s="21">
        <f>I16+I23+I24+I26+I28+I29</f>
        <v>30000</v>
      </c>
      <c r="J15" s="21">
        <f>J16+J23+J24+J26+J28+J29</f>
        <v>14284</v>
      </c>
      <c r="K15" s="21">
        <f>I15-J15</f>
        <v>15716</v>
      </c>
      <c r="L15" s="21">
        <f>L16+L23+L24+L26+L28+L29</f>
        <v>95140</v>
      </c>
    </row>
    <row r="16" spans="1:12" s="7" customFormat="1" x14ac:dyDescent="0.25">
      <c r="A16" s="20" t="s">
        <v>30</v>
      </c>
      <c r="B16" s="20" t="s">
        <v>31</v>
      </c>
      <c r="C16" s="20" t="s">
        <v>32</v>
      </c>
      <c r="D16" s="21">
        <f>D17+D18+D19+D20+D21+D22</f>
        <v>0</v>
      </c>
      <c r="E16" s="21">
        <f>E17+E18+E19+E20+E21+E22</f>
        <v>0</v>
      </c>
      <c r="F16" s="21">
        <f>F17+F18+F19+F20+F21+F22</f>
        <v>96000</v>
      </c>
      <c r="G16" s="21">
        <f>G17+G18+G19+G20+G21+G22</f>
        <v>25800</v>
      </c>
      <c r="H16" s="21">
        <f>H17+H18+H19+H20+H21+H22</f>
        <v>25800</v>
      </c>
      <c r="I16" s="21">
        <f>I17+I18+I19+I20+I21+I22</f>
        <v>25800</v>
      </c>
      <c r="J16" s="21">
        <f>J17+J18+J19+J20+J21+J22</f>
        <v>10991</v>
      </c>
      <c r="K16" s="21">
        <f>I16-J16</f>
        <v>14809</v>
      </c>
      <c r="L16" s="21">
        <f>L17+L18+L19+L20+L21+L22</f>
        <v>41728</v>
      </c>
    </row>
    <row r="17" spans="1:12" s="7" customFormat="1" x14ac:dyDescent="0.25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3000</v>
      </c>
      <c r="G17" s="21">
        <v>1000</v>
      </c>
      <c r="H17" s="21">
        <v>1000</v>
      </c>
      <c r="I17" s="21">
        <v>1000</v>
      </c>
      <c r="J17" s="21">
        <v>0</v>
      </c>
      <c r="K17" s="21">
        <f>I17-J17</f>
        <v>1000</v>
      </c>
      <c r="L17" s="21">
        <v>42</v>
      </c>
    </row>
    <row r="18" spans="1:12" s="7" customFormat="1" x14ac:dyDescent="0.25">
      <c r="A18" s="20" t="s">
        <v>36</v>
      </c>
      <c r="B18" s="20" t="s">
        <v>37</v>
      </c>
      <c r="C18" s="20" t="s">
        <v>38</v>
      </c>
      <c r="D18" s="21">
        <v>0</v>
      </c>
      <c r="E18" s="21">
        <v>0</v>
      </c>
      <c r="F18" s="21">
        <v>4500</v>
      </c>
      <c r="G18" s="21">
        <v>1000</v>
      </c>
      <c r="H18" s="21">
        <v>1000</v>
      </c>
      <c r="I18" s="21">
        <v>1000</v>
      </c>
      <c r="J18" s="21">
        <v>993</v>
      </c>
      <c r="K18" s="21">
        <f>I18-J18</f>
        <v>7</v>
      </c>
      <c r="L18" s="21">
        <v>993</v>
      </c>
    </row>
    <row r="19" spans="1:12" s="7" customFormat="1" x14ac:dyDescent="0.25">
      <c r="A19" s="20" t="s">
        <v>39</v>
      </c>
      <c r="B19" s="20" t="s">
        <v>40</v>
      </c>
      <c r="C19" s="20" t="s">
        <v>41</v>
      </c>
      <c r="D19" s="21">
        <v>0</v>
      </c>
      <c r="E19" s="21">
        <v>0</v>
      </c>
      <c r="F19" s="21">
        <v>55000</v>
      </c>
      <c r="G19" s="21">
        <v>15000</v>
      </c>
      <c r="H19" s="21">
        <v>15000</v>
      </c>
      <c r="I19" s="21">
        <v>15000</v>
      </c>
      <c r="J19" s="21">
        <v>5854</v>
      </c>
      <c r="K19" s="21">
        <f>I19-J19</f>
        <v>9146</v>
      </c>
      <c r="L19" s="21">
        <v>35219</v>
      </c>
    </row>
    <row r="20" spans="1:12" s="7" customFormat="1" x14ac:dyDescent="0.25">
      <c r="A20" s="20" t="s">
        <v>42</v>
      </c>
      <c r="B20" s="20" t="s">
        <v>43</v>
      </c>
      <c r="C20" s="20" t="s">
        <v>44</v>
      </c>
      <c r="D20" s="21">
        <v>0</v>
      </c>
      <c r="E20" s="21">
        <v>0</v>
      </c>
      <c r="F20" s="21">
        <v>500</v>
      </c>
      <c r="G20" s="21">
        <v>100</v>
      </c>
      <c r="H20" s="21">
        <v>100</v>
      </c>
      <c r="I20" s="21">
        <v>100</v>
      </c>
      <c r="J20" s="21">
        <v>0</v>
      </c>
      <c r="K20" s="21">
        <f>I20-J20</f>
        <v>100</v>
      </c>
      <c r="L20" s="21">
        <v>0</v>
      </c>
    </row>
    <row r="21" spans="1:12" s="7" customFormat="1" x14ac:dyDescent="0.25">
      <c r="A21" s="20" t="s">
        <v>45</v>
      </c>
      <c r="B21" s="20" t="s">
        <v>46</v>
      </c>
      <c r="C21" s="20" t="s">
        <v>47</v>
      </c>
      <c r="D21" s="21">
        <v>0</v>
      </c>
      <c r="E21" s="21">
        <v>0</v>
      </c>
      <c r="F21" s="21">
        <v>3000</v>
      </c>
      <c r="G21" s="21">
        <v>700</v>
      </c>
      <c r="H21" s="21">
        <v>700</v>
      </c>
      <c r="I21" s="21">
        <v>700</v>
      </c>
      <c r="J21" s="21">
        <v>280</v>
      </c>
      <c r="K21" s="21">
        <f>I21-J21</f>
        <v>420</v>
      </c>
      <c r="L21" s="21">
        <v>421</v>
      </c>
    </row>
    <row r="22" spans="1:12" s="7" customFormat="1" ht="22.5" x14ac:dyDescent="0.25">
      <c r="A22" s="20" t="s">
        <v>48</v>
      </c>
      <c r="B22" s="20" t="s">
        <v>49</v>
      </c>
      <c r="C22" s="20" t="s">
        <v>50</v>
      </c>
      <c r="D22" s="21">
        <v>0</v>
      </c>
      <c r="E22" s="21">
        <v>0</v>
      </c>
      <c r="F22" s="21">
        <v>30000</v>
      </c>
      <c r="G22" s="21">
        <v>8000</v>
      </c>
      <c r="H22" s="21">
        <v>8000</v>
      </c>
      <c r="I22" s="21">
        <v>8000</v>
      </c>
      <c r="J22" s="21">
        <v>3864</v>
      </c>
      <c r="K22" s="21">
        <f>I22-J22</f>
        <v>4136</v>
      </c>
      <c r="L22" s="21">
        <v>5053</v>
      </c>
    </row>
    <row r="23" spans="1:12" s="7" customFormat="1" x14ac:dyDescent="0.25">
      <c r="A23" s="20" t="s">
        <v>51</v>
      </c>
      <c r="B23" s="20" t="s">
        <v>52</v>
      </c>
      <c r="C23" s="20" t="s">
        <v>53</v>
      </c>
      <c r="D23" s="21">
        <v>0</v>
      </c>
      <c r="E23" s="21">
        <v>0</v>
      </c>
      <c r="F23" s="21">
        <v>40000</v>
      </c>
      <c r="G23" s="21">
        <v>0</v>
      </c>
      <c r="H23" s="21">
        <v>0</v>
      </c>
      <c r="I23" s="21">
        <v>0</v>
      </c>
      <c r="J23" s="21">
        <v>0</v>
      </c>
      <c r="K23" s="21">
        <f>I23-J23</f>
        <v>0</v>
      </c>
      <c r="L23" s="21">
        <v>45327</v>
      </c>
    </row>
    <row r="24" spans="1:12" s="7" customFormat="1" ht="22.5" x14ac:dyDescent="0.25">
      <c r="A24" s="20" t="s">
        <v>54</v>
      </c>
      <c r="B24" s="20" t="s">
        <v>55</v>
      </c>
      <c r="C24" s="20" t="s">
        <v>56</v>
      </c>
      <c r="D24" s="21">
        <f>+D25</f>
        <v>0</v>
      </c>
      <c r="E24" s="21">
        <f>+E25</f>
        <v>0</v>
      </c>
      <c r="F24" s="21">
        <f>+F25</f>
        <v>20000</v>
      </c>
      <c r="G24" s="21">
        <f>+G25</f>
        <v>3000</v>
      </c>
      <c r="H24" s="21">
        <f>+H25</f>
        <v>3000</v>
      </c>
      <c r="I24" s="21">
        <f>+I25</f>
        <v>3000</v>
      </c>
      <c r="J24" s="21">
        <f>+J25</f>
        <v>2258</v>
      </c>
      <c r="K24" s="21">
        <f>I24-J24</f>
        <v>742</v>
      </c>
      <c r="L24" s="21">
        <f>+L25</f>
        <v>7050</v>
      </c>
    </row>
    <row r="25" spans="1:12" s="7" customFormat="1" x14ac:dyDescent="0.25">
      <c r="A25" s="20" t="s">
        <v>57</v>
      </c>
      <c r="B25" s="20" t="s">
        <v>58</v>
      </c>
      <c r="C25" s="20" t="s">
        <v>59</v>
      </c>
      <c r="D25" s="21">
        <v>0</v>
      </c>
      <c r="E25" s="21">
        <v>0</v>
      </c>
      <c r="F25" s="21">
        <v>20000</v>
      </c>
      <c r="G25" s="21">
        <v>3000</v>
      </c>
      <c r="H25" s="21">
        <v>3000</v>
      </c>
      <c r="I25" s="21">
        <v>3000</v>
      </c>
      <c r="J25" s="21">
        <v>2258</v>
      </c>
      <c r="K25" s="21">
        <f>I25-J25</f>
        <v>742</v>
      </c>
      <c r="L25" s="21">
        <v>7050</v>
      </c>
    </row>
    <row r="26" spans="1:12" s="7" customFormat="1" ht="22.5" x14ac:dyDescent="0.25">
      <c r="A26" s="20" t="s">
        <v>60</v>
      </c>
      <c r="B26" s="20" t="s">
        <v>61</v>
      </c>
      <c r="C26" s="20" t="s">
        <v>62</v>
      </c>
      <c r="D26" s="21">
        <f>D27</f>
        <v>0</v>
      </c>
      <c r="E26" s="21">
        <f>E27</f>
        <v>0</v>
      </c>
      <c r="F26" s="21">
        <f>F27</f>
        <v>2000</v>
      </c>
      <c r="G26" s="21">
        <f>G27</f>
        <v>200</v>
      </c>
      <c r="H26" s="21">
        <f>H27</f>
        <v>200</v>
      </c>
      <c r="I26" s="21">
        <f>I27</f>
        <v>200</v>
      </c>
      <c r="J26" s="21">
        <f>J27</f>
        <v>98</v>
      </c>
      <c r="K26" s="21">
        <f>I26-J26</f>
        <v>102</v>
      </c>
      <c r="L26" s="21">
        <f>L27</f>
        <v>98</v>
      </c>
    </row>
    <row r="27" spans="1:12" s="7" customFormat="1" x14ac:dyDescent="0.25">
      <c r="A27" s="20" t="s">
        <v>63</v>
      </c>
      <c r="B27" s="20" t="s">
        <v>64</v>
      </c>
      <c r="C27" s="20" t="s">
        <v>65</v>
      </c>
      <c r="D27" s="21">
        <v>0</v>
      </c>
      <c r="E27" s="21">
        <v>0</v>
      </c>
      <c r="F27" s="21">
        <v>2000</v>
      </c>
      <c r="G27" s="21">
        <v>200</v>
      </c>
      <c r="H27" s="21">
        <v>200</v>
      </c>
      <c r="I27" s="21">
        <v>200</v>
      </c>
      <c r="J27" s="21">
        <v>98</v>
      </c>
      <c r="K27" s="21">
        <f>I27-J27</f>
        <v>102</v>
      </c>
      <c r="L27" s="21">
        <v>98</v>
      </c>
    </row>
    <row r="28" spans="1:12" s="7" customFormat="1" x14ac:dyDescent="0.25">
      <c r="A28" s="20" t="s">
        <v>66</v>
      </c>
      <c r="B28" s="20" t="s">
        <v>67</v>
      </c>
      <c r="C28" s="20" t="s">
        <v>68</v>
      </c>
      <c r="D28" s="21">
        <v>0</v>
      </c>
      <c r="E28" s="21">
        <v>0</v>
      </c>
      <c r="F28" s="21">
        <v>2000</v>
      </c>
      <c r="G28" s="21">
        <v>0</v>
      </c>
      <c r="H28" s="21">
        <v>0</v>
      </c>
      <c r="I28" s="21">
        <v>0</v>
      </c>
      <c r="J28" s="21">
        <v>0</v>
      </c>
      <c r="K28" s="21">
        <f>I28-J28</f>
        <v>0</v>
      </c>
      <c r="L28" s="21">
        <v>0</v>
      </c>
    </row>
    <row r="29" spans="1:12" s="7" customFormat="1" x14ac:dyDescent="0.25">
      <c r="A29" s="20" t="s">
        <v>69</v>
      </c>
      <c r="B29" s="20" t="s">
        <v>70</v>
      </c>
      <c r="C29" s="20" t="s">
        <v>71</v>
      </c>
      <c r="D29" s="21">
        <v>0</v>
      </c>
      <c r="E29" s="21">
        <v>0</v>
      </c>
      <c r="F29" s="21">
        <v>6000</v>
      </c>
      <c r="G29" s="21">
        <v>1000</v>
      </c>
      <c r="H29" s="21">
        <v>1000</v>
      </c>
      <c r="I29" s="21">
        <v>1000</v>
      </c>
      <c r="J29" s="21">
        <v>937</v>
      </c>
      <c r="K29" s="21">
        <f>I29-J29</f>
        <v>63</v>
      </c>
      <c r="L29" s="21">
        <v>937</v>
      </c>
    </row>
    <row r="30" spans="1:12" s="7" customFormat="1" ht="22.5" x14ac:dyDescent="0.25">
      <c r="A30" s="20" t="s">
        <v>72</v>
      </c>
      <c r="B30" s="20" t="s">
        <v>73</v>
      </c>
      <c r="C30" s="20" t="s">
        <v>51</v>
      </c>
      <c r="D30" s="21">
        <f>+D31</f>
        <v>0</v>
      </c>
      <c r="E30" s="21">
        <f>+E31</f>
        <v>0</v>
      </c>
      <c r="F30" s="21">
        <f>+F31</f>
        <v>5000</v>
      </c>
      <c r="G30" s="21">
        <f>+G31</f>
        <v>0</v>
      </c>
      <c r="H30" s="21">
        <f>+H31</f>
        <v>0</v>
      </c>
      <c r="I30" s="21">
        <f>+I31</f>
        <v>0</v>
      </c>
      <c r="J30" s="21">
        <f>+J31</f>
        <v>0</v>
      </c>
      <c r="K30" s="21">
        <f>I30-J30</f>
        <v>0</v>
      </c>
      <c r="L30" s="21">
        <f>+L31</f>
        <v>0</v>
      </c>
    </row>
    <row r="31" spans="1:12" s="7" customFormat="1" x14ac:dyDescent="0.25">
      <c r="A31" s="20" t="s">
        <v>74</v>
      </c>
      <c r="B31" s="20" t="s">
        <v>75</v>
      </c>
      <c r="C31" s="20" t="s">
        <v>76</v>
      </c>
      <c r="D31" s="21">
        <f>D32</f>
        <v>0</v>
      </c>
      <c r="E31" s="21">
        <f>E32</f>
        <v>0</v>
      </c>
      <c r="F31" s="21">
        <f>F32</f>
        <v>5000</v>
      </c>
      <c r="G31" s="21">
        <f>G32</f>
        <v>0</v>
      </c>
      <c r="H31" s="21">
        <f>H32</f>
        <v>0</v>
      </c>
      <c r="I31" s="21">
        <f>I32</f>
        <v>0</v>
      </c>
      <c r="J31" s="21">
        <f>J32</f>
        <v>0</v>
      </c>
      <c r="K31" s="21">
        <f>I31-J31</f>
        <v>0</v>
      </c>
      <c r="L31" s="21">
        <f>L32</f>
        <v>0</v>
      </c>
    </row>
    <row r="32" spans="1:12" s="7" customFormat="1" x14ac:dyDescent="0.25">
      <c r="A32" s="20" t="s">
        <v>77</v>
      </c>
      <c r="B32" s="20" t="s">
        <v>78</v>
      </c>
      <c r="C32" s="20" t="s">
        <v>79</v>
      </c>
      <c r="D32" s="21">
        <v>0</v>
      </c>
      <c r="E32" s="21">
        <v>0</v>
      </c>
      <c r="F32" s="21">
        <v>5000</v>
      </c>
      <c r="G32" s="21">
        <v>0</v>
      </c>
      <c r="H32" s="21">
        <v>0</v>
      </c>
      <c r="I32" s="21">
        <v>0</v>
      </c>
      <c r="J32" s="21">
        <v>0</v>
      </c>
      <c r="K32" s="21">
        <f>I32-J32</f>
        <v>0</v>
      </c>
      <c r="L32" s="21">
        <v>0</v>
      </c>
    </row>
    <row r="33" spans="1:12" s="7" customFormat="1" ht="22.5" x14ac:dyDescent="0.25">
      <c r="A33" s="20" t="s">
        <v>80</v>
      </c>
      <c r="B33" s="20" t="s">
        <v>81</v>
      </c>
      <c r="C33" s="20" t="s">
        <v>82</v>
      </c>
      <c r="D33" s="21">
        <f>+D34</f>
        <v>0</v>
      </c>
      <c r="E33" s="21">
        <f>+E34</f>
        <v>0</v>
      </c>
      <c r="F33" s="21">
        <f>+F34</f>
        <v>0</v>
      </c>
      <c r="G33" s="21">
        <f>+G34</f>
        <v>0</v>
      </c>
      <c r="H33" s="21">
        <f>+H34</f>
        <v>0</v>
      </c>
      <c r="I33" s="21">
        <f>+I34</f>
        <v>0</v>
      </c>
      <c r="J33" s="21">
        <f>+J34</f>
        <v>0</v>
      </c>
      <c r="K33" s="21">
        <f>I33-J33</f>
        <v>0</v>
      </c>
      <c r="L33" s="21">
        <f>+L34</f>
        <v>215</v>
      </c>
    </row>
    <row r="34" spans="1:12" s="7" customFormat="1" x14ac:dyDescent="0.25">
      <c r="A34" s="20" t="s">
        <v>83</v>
      </c>
      <c r="B34" s="20" t="s">
        <v>84</v>
      </c>
      <c r="C34" s="20" t="s">
        <v>60</v>
      </c>
      <c r="D34" s="21">
        <f>D35</f>
        <v>0</v>
      </c>
      <c r="E34" s="21">
        <f>E35</f>
        <v>0</v>
      </c>
      <c r="F34" s="21">
        <f>F35</f>
        <v>0</v>
      </c>
      <c r="G34" s="21">
        <f>G35</f>
        <v>0</v>
      </c>
      <c r="H34" s="21">
        <f>H35</f>
        <v>0</v>
      </c>
      <c r="I34" s="21">
        <f>I35</f>
        <v>0</v>
      </c>
      <c r="J34" s="21">
        <f>J35</f>
        <v>0</v>
      </c>
      <c r="K34" s="21">
        <f>I34-J34</f>
        <v>0</v>
      </c>
      <c r="L34" s="21">
        <f>L35</f>
        <v>215</v>
      </c>
    </row>
    <row r="35" spans="1:12" s="7" customFormat="1" ht="22.5" x14ac:dyDescent="0.25">
      <c r="A35" s="20" t="s">
        <v>85</v>
      </c>
      <c r="B35" s="20" t="s">
        <v>86</v>
      </c>
      <c r="C35" s="20" t="s">
        <v>63</v>
      </c>
      <c r="D35" s="21">
        <f>D36</f>
        <v>0</v>
      </c>
      <c r="E35" s="21">
        <f>E36</f>
        <v>0</v>
      </c>
      <c r="F35" s="21">
        <f>F36</f>
        <v>0</v>
      </c>
      <c r="G35" s="21">
        <f>G36</f>
        <v>0</v>
      </c>
      <c r="H35" s="21">
        <f>H36</f>
        <v>0</v>
      </c>
      <c r="I35" s="21">
        <f>I36</f>
        <v>0</v>
      </c>
      <c r="J35" s="21">
        <f>J36</f>
        <v>0</v>
      </c>
      <c r="K35" s="21">
        <f>I35-J35</f>
        <v>0</v>
      </c>
      <c r="L35" s="21">
        <f>L36</f>
        <v>215</v>
      </c>
    </row>
    <row r="36" spans="1:12" s="7" customFormat="1" x14ac:dyDescent="0.25">
      <c r="A36" s="20" t="s">
        <v>87</v>
      </c>
      <c r="B36" s="20" t="s">
        <v>88</v>
      </c>
      <c r="C36" s="20" t="s">
        <v>89</v>
      </c>
      <c r="D36" s="21">
        <f>+D37</f>
        <v>0</v>
      </c>
      <c r="E36" s="21">
        <f>+E37</f>
        <v>0</v>
      </c>
      <c r="F36" s="21">
        <f>+F37</f>
        <v>0</v>
      </c>
      <c r="G36" s="21">
        <f>+G37</f>
        <v>0</v>
      </c>
      <c r="H36" s="21">
        <f>+H37</f>
        <v>0</v>
      </c>
      <c r="I36" s="21">
        <f>+I37</f>
        <v>0</v>
      </c>
      <c r="J36" s="21">
        <f>+J37</f>
        <v>0</v>
      </c>
      <c r="K36" s="21">
        <f>I36-J36</f>
        <v>0</v>
      </c>
      <c r="L36" s="21">
        <f>+L37</f>
        <v>215</v>
      </c>
    </row>
    <row r="37" spans="1:12" s="7" customFormat="1" ht="22.5" x14ac:dyDescent="0.25">
      <c r="A37" s="20" t="s">
        <v>90</v>
      </c>
      <c r="B37" s="20" t="s">
        <v>91</v>
      </c>
      <c r="C37" s="20" t="s">
        <v>92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f>I37-J37</f>
        <v>0</v>
      </c>
      <c r="L37" s="21">
        <v>215</v>
      </c>
    </row>
    <row r="38" spans="1:12" s="7" customFormat="1" x14ac:dyDescent="0.25">
      <c r="A38" s="18"/>
      <c r="B38" s="18"/>
      <c r="C38" s="18"/>
      <c r="D38" s="19"/>
      <c r="E38" s="19"/>
      <c r="F38" s="19"/>
      <c r="G38" s="19"/>
      <c r="H38" s="19"/>
      <c r="I38" s="19"/>
      <c r="J38" s="19"/>
      <c r="K38" s="19"/>
      <c r="L38" s="19"/>
    </row>
    <row r="39" spans="1:12" x14ac:dyDescent="0.25">
      <c r="A39" s="23" t="s">
        <v>93</v>
      </c>
      <c r="B39" s="23"/>
      <c r="C39" s="23"/>
      <c r="D39" s="23"/>
      <c r="E39" s="23" t="s">
        <v>95</v>
      </c>
      <c r="F39" s="23"/>
      <c r="G39" s="23"/>
      <c r="H39" s="23"/>
      <c r="I39" s="23" t="s">
        <v>96</v>
      </c>
      <c r="J39" s="23"/>
      <c r="K39" s="23"/>
      <c r="L39" s="23"/>
    </row>
    <row r="40" spans="1:12" x14ac:dyDescent="0.25">
      <c r="A40" s="3" t="s">
        <v>94</v>
      </c>
      <c r="B40" s="3"/>
      <c r="C40" s="3"/>
      <c r="D40" s="3"/>
      <c r="E40" s="3" t="s">
        <v>95</v>
      </c>
      <c r="F40" s="3"/>
      <c r="G40" s="3"/>
      <c r="H40" s="3"/>
      <c r="I40" s="3"/>
      <c r="J40" s="3"/>
      <c r="K40" s="3"/>
      <c r="L40" s="3"/>
    </row>
    <row r="77" spans="1:20" x14ac:dyDescent="0.25">
      <c r="A77" s="22"/>
      <c r="B77" s="22"/>
      <c r="C77" s="22"/>
      <c r="D77" s="22"/>
      <c r="I77" s="22"/>
      <c r="J77" s="22"/>
      <c r="K77" s="22"/>
      <c r="L77" s="22"/>
      <c r="Q77" s="22"/>
      <c r="R77" s="22"/>
      <c r="S77" s="22"/>
      <c r="T77" s="22"/>
    </row>
  </sheetData>
  <mergeCells count="24">
    <mergeCell ref="K6:K10"/>
    <mergeCell ref="L6:L10"/>
    <mergeCell ref="A39:D39"/>
    <mergeCell ref="A40:D40"/>
    <mergeCell ref="E39:H39"/>
    <mergeCell ref="E40:H40"/>
    <mergeCell ref="I39:L39"/>
    <mergeCell ref="I40:L4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2020-05-07T08:37:54Z</dcterms:created>
  <dcterms:modified xsi:type="dcterms:W3CDTF">2020-05-07T08:37:56Z</dcterms:modified>
</cp:coreProperties>
</file>