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3" i="1" s="1"/>
  <c r="D12" i="1" s="1"/>
  <c r="H15" i="1"/>
  <c r="L15" i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D18" i="1"/>
  <c r="E18" i="1"/>
  <c r="F18" i="1"/>
  <c r="G18" i="1"/>
  <c r="H18" i="1"/>
  <c r="I18" i="1"/>
  <c r="K18" i="1" s="1"/>
  <c r="J18" i="1"/>
  <c r="L18" i="1"/>
  <c r="K19" i="1"/>
  <c r="E20" i="1"/>
  <c r="G20" i="1"/>
  <c r="I20" i="1"/>
  <c r="D21" i="1"/>
  <c r="D20" i="1" s="1"/>
  <c r="E21" i="1"/>
  <c r="F21" i="1"/>
  <c r="F20" i="1" s="1"/>
  <c r="G21" i="1"/>
  <c r="H21" i="1"/>
  <c r="H20" i="1" s="1"/>
  <c r="I21" i="1"/>
  <c r="J21" i="1"/>
  <c r="K21" i="1" s="1"/>
  <c r="L21" i="1"/>
  <c r="L20" i="1" s="1"/>
  <c r="K22" i="1"/>
  <c r="I13" i="1" l="1"/>
  <c r="K15" i="1"/>
  <c r="I14" i="1"/>
  <c r="E13" i="1"/>
  <c r="E12" i="1" s="1"/>
  <c r="E14" i="1"/>
  <c r="G13" i="1"/>
  <c r="G12" i="1" s="1"/>
  <c r="G14" i="1"/>
  <c r="L13" i="1"/>
  <c r="L12" i="1" s="1"/>
  <c r="J14" i="1"/>
  <c r="F14" i="1"/>
  <c r="F13" i="1"/>
  <c r="F12" i="1" s="1"/>
  <c r="H13" i="1"/>
  <c r="H12" i="1" s="1"/>
  <c r="J20" i="1"/>
  <c r="K20" i="1" s="1"/>
  <c r="L14" i="1"/>
  <c r="H14" i="1"/>
  <c r="D14" i="1"/>
  <c r="K13" i="1" l="1"/>
  <c r="I12" i="1"/>
  <c r="K14" i="1"/>
  <c r="J13" i="1"/>
  <c r="J12" i="1" s="1"/>
  <c r="K12" i="1" l="1"/>
</calcChain>
</file>

<file path=xl/sharedStrings.xml><?xml version="1.0" encoding="utf-8"?>
<sst xmlns="http://schemas.openxmlformats.org/spreadsheetml/2006/main" count="58" uniqueCount="55">
  <si>
    <t>CENTRALIZAT</t>
  </si>
  <si>
    <t xml:space="preserve"> Anexa 7</t>
  </si>
  <si>
    <t>Cont de executie - Detalierea cheltuielilor - Trimestrul: 1, Anul: 2020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</si>
  <si>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</si>
  <si>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</si>
  <si>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</si>
  <si>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</si>
  <si>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</si>
  <si>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</si>
  <si>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</si>
  <si>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</si>
  <si>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</si>
  <si>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</si>
  <si>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</si>
  <si>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</si>
  <si>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</si>
  <si>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</si>
  <si>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</si>
  <si>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</si>
  <si>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</si>
  <si>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</si>
  <si>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</si>
  <si>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</si>
  <si>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</si>
  <si>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</si>
  <si>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</si>
  <si>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</si>
  <si>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</si>
  <si>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</si>
  <si>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</si>
  <si>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</si>
  <si>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</si>
  <si>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</si>
  <si>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</si>
  <si>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</si>
  <si>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</si>
  <si>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</si>
  <si>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</si>
  <si>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</si>
  <si>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</si>
  <si>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</si>
  <si>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</si>
  <si>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171</t>
  </si>
  <si>
    <t>TITLUL IX  ASISTENTA SOCIALA  (cod 57.01+57.02+57.04)</t>
  </si>
  <si>
    <t>57</t>
  </si>
  <si>
    <t>173</t>
  </si>
  <si>
    <t>Ajutoare sociale  (cod 57.02.01 la 57.02.05)</t>
  </si>
  <si>
    <t>57.02</t>
  </si>
  <si>
    <t>174</t>
  </si>
  <si>
    <t>Ajutoare sociale in numerar</t>
  </si>
  <si>
    <t>57.02.01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</si>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</sst>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25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765000</v>
      </c>
      <c r="G12" s="21">
        <f>G13</f>
        <v>394000</v>
      </c>
      <c r="H12" s="21">
        <f>H13</f>
        <v>394000</v>
      </c>
      <c r="I12" s="21">
        <f>I13</f>
        <v>394000</v>
      </c>
      <c r="J12" s="21">
        <f>J13</f>
        <v>346672</v>
      </c>
      <c r="K12" s="21">
        <f>I12-J12</f>
        <v>47328</v>
      </c>
      <c r="L12" s="21">
        <f>L13</f>
        <v>413370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D15+D20</f>
        <v>0</v>
      </c>
      <c r="E13" s="21">
        <f>E15+E20</f>
        <v>0</v>
      </c>
      <c r="F13" s="21">
        <f>F15+F20</f>
        <v>765000</v>
      </c>
      <c r="G13" s="21">
        <f>G15+G20</f>
        <v>394000</v>
      </c>
      <c r="H13" s="21">
        <f>H15+H20</f>
        <v>394000</v>
      </c>
      <c r="I13" s="21">
        <f>I15+I20</f>
        <v>394000</v>
      </c>
      <c r="J13" s="21">
        <f>J15+J20</f>
        <v>346672</v>
      </c>
      <c r="K13" s="21">
        <f>I13-J13</f>
        <v>47328</v>
      </c>
      <c r="L13" s="21">
        <f>L15+L20</f>
        <v>413370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D15+D20</f>
        <v>0</v>
      </c>
      <c r="E14" s="21">
        <f>E15+E20</f>
        <v>0</v>
      </c>
      <c r="F14" s="21">
        <f>F15+F20</f>
        <v>765000</v>
      </c>
      <c r="G14" s="21">
        <f>G15+G20</f>
        <v>394000</v>
      </c>
      <c r="H14" s="21">
        <f>H15+H20</f>
        <v>394000</v>
      </c>
      <c r="I14" s="21">
        <f>I15+I20</f>
        <v>394000</v>
      </c>
      <c r="J14" s="21">
        <f>J15+J20</f>
        <v>346672</v>
      </c>
      <c r="K14" s="21">
        <f>I14-J14</f>
        <v>47328</v>
      </c>
      <c r="L14" s="21">
        <f>L15+L20</f>
        <v>413370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D16+D18</f>
        <v>0</v>
      </c>
      <c r="E15" s="21">
        <f>E16+E18</f>
        <v>0</v>
      </c>
      <c r="F15" s="21">
        <f>F16+F18</f>
        <v>360000</v>
      </c>
      <c r="G15" s="21">
        <f>G16+G18</f>
        <v>189000</v>
      </c>
      <c r="H15" s="21">
        <f>H16+H18</f>
        <v>189000</v>
      </c>
      <c r="I15" s="21">
        <f>I16+I18</f>
        <v>189000</v>
      </c>
      <c r="J15" s="21">
        <f>J16+J18</f>
        <v>166254</v>
      </c>
      <c r="K15" s="21">
        <f>I15-J15</f>
        <v>22746</v>
      </c>
      <c r="L15" s="21">
        <f>L16+L18</f>
        <v>172382</v>
      </c>
    </row>
    <row r="16" spans="1:12" s="7" customFormat="1" x14ac:dyDescent="0.25">
      <c r="A16" s="20" t="s">
        <v>30</v>
      </c>
      <c r="B16" s="20" t="s">
        <v>31</v>
      </c>
      <c r="C16" s="20" t="s">
        <v>32</v>
      </c>
      <c r="D16" s="21">
        <f>D17</f>
        <v>0</v>
      </c>
      <c r="E16" s="21">
        <f>E17</f>
        <v>0</v>
      </c>
      <c r="F16" s="21">
        <f>F17</f>
        <v>344000</v>
      </c>
      <c r="G16" s="21">
        <f>G17</f>
        <v>180000</v>
      </c>
      <c r="H16" s="21">
        <f>H17</f>
        <v>180000</v>
      </c>
      <c r="I16" s="21">
        <f>I17</f>
        <v>180000</v>
      </c>
      <c r="J16" s="21">
        <f>J17</f>
        <v>162595</v>
      </c>
      <c r="K16" s="21">
        <f>I16-J16</f>
        <v>17405</v>
      </c>
      <c r="L16" s="21">
        <f>L17</f>
        <v>168589</v>
      </c>
    </row>
    <row r="17" spans="1:12" s="7" customFormat="1" x14ac:dyDescent="0.25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344000</v>
      </c>
      <c r="G17" s="21">
        <v>180000</v>
      </c>
      <c r="H17" s="21">
        <v>180000</v>
      </c>
      <c r="I17" s="21">
        <v>180000</v>
      </c>
      <c r="J17" s="21">
        <v>162595</v>
      </c>
      <c r="K17" s="21">
        <f>I17-J17</f>
        <v>17405</v>
      </c>
      <c r="L17" s="21">
        <v>168589</v>
      </c>
    </row>
    <row r="18" spans="1:12" s="7" customFormat="1" x14ac:dyDescent="0.25">
      <c r="A18" s="20" t="s">
        <v>36</v>
      </c>
      <c r="B18" s="20" t="s">
        <v>37</v>
      </c>
      <c r="C18" s="20" t="s">
        <v>38</v>
      </c>
      <c r="D18" s="21">
        <f>+D19</f>
        <v>0</v>
      </c>
      <c r="E18" s="21">
        <f>+E19</f>
        <v>0</v>
      </c>
      <c r="F18" s="21">
        <f>+F19</f>
        <v>16000</v>
      </c>
      <c r="G18" s="21">
        <f>+G19</f>
        <v>9000</v>
      </c>
      <c r="H18" s="21">
        <f>+H19</f>
        <v>9000</v>
      </c>
      <c r="I18" s="21">
        <f>+I19</f>
        <v>9000</v>
      </c>
      <c r="J18" s="21">
        <f>+J19</f>
        <v>3659</v>
      </c>
      <c r="K18" s="21">
        <f>I18-J18</f>
        <v>5341</v>
      </c>
      <c r="L18" s="21">
        <f>+L19</f>
        <v>3793</v>
      </c>
    </row>
    <row r="19" spans="1:12" s="7" customFormat="1" x14ac:dyDescent="0.25">
      <c r="A19" s="20" t="s">
        <v>39</v>
      </c>
      <c r="B19" s="20" t="s">
        <v>40</v>
      </c>
      <c r="C19" s="20" t="s">
        <v>41</v>
      </c>
      <c r="D19" s="21">
        <v>0</v>
      </c>
      <c r="E19" s="21">
        <v>0</v>
      </c>
      <c r="F19" s="21">
        <v>16000</v>
      </c>
      <c r="G19" s="21">
        <v>9000</v>
      </c>
      <c r="H19" s="21">
        <v>9000</v>
      </c>
      <c r="I19" s="21">
        <v>9000</v>
      </c>
      <c r="J19" s="21">
        <v>3659</v>
      </c>
      <c r="K19" s="21">
        <f>I19-J19</f>
        <v>5341</v>
      </c>
      <c r="L19" s="21">
        <v>3793</v>
      </c>
    </row>
    <row r="20" spans="1:12" s="7" customFormat="1" ht="22.5" x14ac:dyDescent="0.25">
      <c r="A20" s="20" t="s">
        <v>42</v>
      </c>
      <c r="B20" s="20" t="s">
        <v>43</v>
      </c>
      <c r="C20" s="20" t="s">
        <v>44</v>
      </c>
      <c r="D20" s="21">
        <f>+D21</f>
        <v>0</v>
      </c>
      <c r="E20" s="21">
        <f>+E21</f>
        <v>0</v>
      </c>
      <c r="F20" s="21">
        <f>+F21</f>
        <v>405000</v>
      </c>
      <c r="G20" s="21">
        <f>+G21</f>
        <v>205000</v>
      </c>
      <c r="H20" s="21">
        <f>+H21</f>
        <v>205000</v>
      </c>
      <c r="I20" s="21">
        <f>+I21</f>
        <v>205000</v>
      </c>
      <c r="J20" s="21">
        <f>+J21</f>
        <v>180418</v>
      </c>
      <c r="K20" s="21">
        <f>I20-J20</f>
        <v>24582</v>
      </c>
      <c r="L20" s="21">
        <f>+L21</f>
        <v>240988</v>
      </c>
    </row>
    <row r="21" spans="1:12" s="7" customFormat="1" x14ac:dyDescent="0.25">
      <c r="A21" s="20" t="s">
        <v>45</v>
      </c>
      <c r="B21" s="20" t="s">
        <v>46</v>
      </c>
      <c r="C21" s="20" t="s">
        <v>47</v>
      </c>
      <c r="D21" s="21">
        <f>D22</f>
        <v>0</v>
      </c>
      <c r="E21" s="21">
        <f>E22</f>
        <v>0</v>
      </c>
      <c r="F21" s="21">
        <f>F22</f>
        <v>405000</v>
      </c>
      <c r="G21" s="21">
        <f>G22</f>
        <v>205000</v>
      </c>
      <c r="H21" s="21">
        <f>H22</f>
        <v>205000</v>
      </c>
      <c r="I21" s="21">
        <f>I22</f>
        <v>205000</v>
      </c>
      <c r="J21" s="21">
        <f>J22</f>
        <v>180418</v>
      </c>
      <c r="K21" s="21">
        <f>I21-J21</f>
        <v>24582</v>
      </c>
      <c r="L21" s="21">
        <f>L22</f>
        <v>240988</v>
      </c>
    </row>
    <row r="22" spans="1:12" s="7" customFormat="1" x14ac:dyDescent="0.25">
      <c r="A22" s="20" t="s">
        <v>48</v>
      </c>
      <c r="B22" s="20" t="s">
        <v>49</v>
      </c>
      <c r="C22" s="20" t="s">
        <v>50</v>
      </c>
      <c r="D22" s="21">
        <v>0</v>
      </c>
      <c r="E22" s="21">
        <v>0</v>
      </c>
      <c r="F22" s="21">
        <v>405000</v>
      </c>
      <c r="G22" s="21">
        <v>205000</v>
      </c>
      <c r="H22" s="21">
        <v>205000</v>
      </c>
      <c r="I22" s="21">
        <v>205000</v>
      </c>
      <c r="J22" s="21">
        <v>180418</v>
      </c>
      <c r="K22" s="21">
        <f>I22-J22</f>
        <v>24582</v>
      </c>
      <c r="L22" s="21">
        <v>240988</v>
      </c>
    </row>
    <row r="23" spans="1:12" s="7" customFormat="1" x14ac:dyDescent="0.25">
      <c r="A23" s="18"/>
      <c r="B23" s="18"/>
      <c r="C23" s="18"/>
      <c r="D23" s="19"/>
      <c r="E23" s="19"/>
      <c r="F23" s="19"/>
      <c r="G23" s="19"/>
      <c r="H23" s="19"/>
      <c r="I23" s="19"/>
      <c r="J23" s="19"/>
      <c r="K23" s="19"/>
      <c r="L23" s="19"/>
    </row>
    <row r="24" spans="1:12" x14ac:dyDescent="0.25">
      <c r="A24" s="23" t="s">
        <v>51</v>
      </c>
      <c r="B24" s="23"/>
      <c r="C24" s="23"/>
      <c r="D24" s="23"/>
      <c r="E24" s="23" t="s">
        <v>53</v>
      </c>
      <c r="F24" s="23"/>
      <c r="G24" s="23"/>
      <c r="H24" s="23"/>
      <c r="I24" s="23" t="s">
        <v>54</v>
      </c>
      <c r="J24" s="23"/>
      <c r="K24" s="23"/>
      <c r="L24" s="23"/>
    </row>
    <row r="25" spans="1:12" x14ac:dyDescent="0.25">
      <c r="A25" s="3" t="s">
        <v>52</v>
      </c>
      <c r="B25" s="3"/>
      <c r="C25" s="3"/>
      <c r="D25" s="3"/>
      <c r="E25" s="3" t="s">
        <v>53</v>
      </c>
      <c r="F25" s="3"/>
      <c r="G25" s="3"/>
      <c r="H25" s="3"/>
      <c r="I25" s="3"/>
      <c r="J25" s="3"/>
      <c r="K25" s="3"/>
      <c r="L25" s="3"/>
    </row>
    <row r="47" spans="1:20" x14ac:dyDescent="0.25">
      <c r="A47" s="22"/>
      <c r="B47" s="22"/>
      <c r="C47" s="22"/>
      <c r="D47" s="22"/>
      <c r="I47" s="22"/>
      <c r="J47" s="22"/>
      <c r="K47" s="22"/>
      <c r="L47" s="22"/>
      <c r="Q47" s="22"/>
      <c r="R47" s="22"/>
      <c r="S47" s="22"/>
      <c r="T47" s="2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2020-05-07T08:38:17Z</dcterms:created>
  <dcterms:modified xsi:type="dcterms:W3CDTF">2020-05-07T08:38:20Z</dcterms:modified>
</cp:coreProperties>
</file>