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Sol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31" i="1"/>
  <c r="F31" i="1"/>
  <c r="E40" i="1"/>
  <c r="E44" i="1" s="1"/>
  <c r="E45" i="1" s="1"/>
  <c r="E73" i="1" s="1"/>
  <c r="F40" i="1"/>
  <c r="F44" i="1"/>
  <c r="F45" i="1"/>
  <c r="F73" i="1" s="1"/>
  <c r="E52" i="1"/>
  <c r="F52" i="1"/>
  <c r="E71" i="1"/>
  <c r="E72" i="1" s="1"/>
  <c r="F71" i="1"/>
  <c r="F72" i="1"/>
  <c r="E80" i="1"/>
  <c r="F80" i="1"/>
</calcChain>
</file>

<file path=xl/sharedStrings.xml><?xml version="1.0" encoding="utf-8"?>
<sst xmlns="http://schemas.openxmlformats.org/spreadsheetml/2006/main" count="310" uniqueCount="192">
  <si>
    <t>JUDETUL  VASLUI</t>
  </si>
  <si>
    <t>COMUNA SOLESTI</t>
  </si>
  <si>
    <t>Biroul contabilitate</t>
  </si>
  <si>
    <t xml:space="preserve"> </t>
  </si>
  <si>
    <t>Bilant</t>
  </si>
  <si>
    <t>Trimestrul: 2,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</si>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</sst>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66884</v>
      </c>
      <c r="F10" s="10">
        <v>66884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159562</v>
      </c>
      <c r="F11" s="10">
        <v>138609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15570146</v>
      </c>
      <c r="F12" s="10">
        <v>15740624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15796592</v>
      </c>
      <c r="F18" s="10">
        <f>F10+F11+F12+F13+F14+F16</f>
        <v>15946117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764009</v>
      </c>
      <c r="F20" s="10">
        <v>785261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18677</v>
      </c>
      <c r="F22" s="10">
        <v>17777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938653</v>
      </c>
      <c r="F26" s="10">
        <v>1107634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938653</v>
      </c>
      <c r="F27" s="10">
        <v>1107634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138149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957330</v>
      </c>
      <c r="F31" s="10">
        <f>F22+F26+F28+F30</f>
        <v>1263560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139427</v>
      </c>
      <c r="F34" s="10">
        <v>227184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0</v>
      </c>
      <c r="F35" s="10">
        <v>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439</v>
      </c>
      <c r="F37" s="10">
        <v>439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139866</v>
      </c>
      <c r="F40" s="10">
        <f>F34+F35+F37+F38</f>
        <v>227623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1861205</v>
      </c>
      <c r="F44" s="10">
        <f>F20+F31+F32+F40+F41+F42+F43</f>
        <v>2276444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17657797</v>
      </c>
      <c r="F45" s="10">
        <f>F18+F44</f>
        <v>18222561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2698</v>
      </c>
      <c r="F51" s="10">
        <v>226698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2698</v>
      </c>
      <c r="F52" s="10">
        <f>F48+F50+F51</f>
        <v>226698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60990</v>
      </c>
      <c r="F54" s="10">
        <v>71856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0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0</v>
      </c>
      <c r="F56" s="10">
        <v>10866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93028</v>
      </c>
      <c r="F58" s="10">
        <v>118776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57521</v>
      </c>
      <c r="F60" s="10">
        <v>78387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138149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108245</v>
      </c>
      <c r="F66" s="10">
        <v>129260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21965</v>
      </c>
      <c r="F70" s="10">
        <v>28697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284228</v>
      </c>
      <c r="F71" s="10">
        <f>F54+F58+F62+F64+F65+F66+F67+F69+F70</f>
        <v>486738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286926</v>
      </c>
      <c r="F72" s="10">
        <f>F52+F71</f>
        <v>713436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17370871</v>
      </c>
      <c r="F73" s="10">
        <f>F45-F72</f>
        <v>17509125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12270382</v>
      </c>
      <c r="F75" s="10">
        <v>12270382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4090313</v>
      </c>
      <c r="F76" s="10">
        <v>5095056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1010176</v>
      </c>
      <c r="F78" s="10">
        <v>143687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17370871</v>
      </c>
      <c r="F80" s="10">
        <f>F75+F76-F77+F78-F79</f>
        <v>17509125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 t="s">
        <v>189</v>
      </c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2017-07-26T10:10:46Z</dcterms:created>
  <dcterms:modified xsi:type="dcterms:W3CDTF">2017-07-26T10:10:48Z</dcterms:modified>
</cp:coreProperties>
</file>