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J14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H22" i="1"/>
  <c r="J22" i="1" s="1"/>
  <c r="D23" i="1"/>
  <c r="D22" i="1" s="1"/>
  <c r="E23" i="1"/>
  <c r="E22" i="1" s="1"/>
  <c r="F23" i="1"/>
  <c r="F22" i="1" s="1"/>
  <c r="F21" i="1" s="1"/>
  <c r="G23" i="1"/>
  <c r="G22" i="1" s="1"/>
  <c r="H23" i="1"/>
  <c r="J23" i="1" s="1"/>
  <c r="I23" i="1"/>
  <c r="I22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J30" i="1"/>
  <c r="K30" i="1"/>
  <c r="K29" i="1" s="1"/>
  <c r="J31" i="1"/>
  <c r="J32" i="1"/>
  <c r="J33" i="1"/>
  <c r="D34" i="1"/>
  <c r="E34" i="1"/>
  <c r="F34" i="1"/>
  <c r="G34" i="1"/>
  <c r="H34" i="1"/>
  <c r="J34" i="1" s="1"/>
  <c r="I34" i="1"/>
  <c r="K34" i="1"/>
  <c r="J35" i="1"/>
  <c r="J36" i="1"/>
  <c r="D38" i="1"/>
  <c r="E38" i="1"/>
  <c r="E37" i="1" s="1"/>
  <c r="F38" i="1"/>
  <c r="F37" i="1" s="1"/>
  <c r="G38" i="1"/>
  <c r="G37" i="1" s="1"/>
  <c r="H38" i="1"/>
  <c r="H37" i="1" s="1"/>
  <c r="I38" i="1"/>
  <c r="I37" i="1" s="1"/>
  <c r="K38" i="1"/>
  <c r="K37" i="1" s="1"/>
  <c r="J39" i="1"/>
  <c r="D40" i="1"/>
  <c r="D37" i="1" s="1"/>
  <c r="E40" i="1"/>
  <c r="F40" i="1"/>
  <c r="G40" i="1"/>
  <c r="H40" i="1"/>
  <c r="I40" i="1"/>
  <c r="J40" i="1"/>
  <c r="K40" i="1"/>
  <c r="J41" i="1"/>
  <c r="D43" i="1"/>
  <c r="D42" i="1" s="1"/>
  <c r="E43" i="1"/>
  <c r="E42" i="1" s="1"/>
  <c r="F43" i="1"/>
  <c r="F42" i="1" s="1"/>
  <c r="G43" i="1"/>
  <c r="G42" i="1" s="1"/>
  <c r="H43" i="1"/>
  <c r="H42" i="1" s="1"/>
  <c r="J42" i="1" s="1"/>
  <c r="I43" i="1"/>
  <c r="I42" i="1" s="1"/>
  <c r="J43" i="1"/>
  <c r="K43" i="1"/>
  <c r="K42" i="1" s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J47" i="1"/>
  <c r="K47" i="1"/>
  <c r="K46" i="1" s="1"/>
  <c r="K45" i="1" s="1"/>
  <c r="J48" i="1"/>
  <c r="J49" i="1"/>
  <c r="J50" i="1"/>
  <c r="J51" i="1"/>
  <c r="J52" i="1"/>
  <c r="J53" i="1"/>
  <c r="J54" i="1"/>
  <c r="J37" i="1" l="1"/>
  <c r="G21" i="1"/>
  <c r="H12" i="1"/>
  <c r="J13" i="1"/>
  <c r="E21" i="1"/>
  <c r="E11" i="1" s="1"/>
  <c r="G11" i="1"/>
  <c r="D21" i="1"/>
  <c r="D11" i="1" s="1"/>
  <c r="F11" i="1"/>
  <c r="K21" i="1"/>
  <c r="K11" i="1" s="1"/>
  <c r="H45" i="1"/>
  <c r="J45" i="1" s="1"/>
  <c r="J46" i="1"/>
  <c r="I21" i="1"/>
  <c r="I11" i="1"/>
  <c r="H18" i="1"/>
  <c r="J18" i="1" s="1"/>
  <c r="H21" i="1"/>
  <c r="J38" i="1"/>
  <c r="H11" i="1" l="1"/>
  <c r="J11" i="1" s="1"/>
  <c r="J12" i="1"/>
  <c r="J21" i="1"/>
</calcChain>
</file>

<file path=xl/sharedStrings.xml><?xml version="1.0" encoding="utf-8"?>
<sst xmlns="http://schemas.openxmlformats.org/spreadsheetml/2006/main" count="158" uniqueCount="157">
  <si>
    <t>JUDETUL  VASLUI</t>
  </si>
  <si>
    <t>COMUNA SOLESTI</t>
  </si>
  <si>
    <t>Biroul contabilitate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</si>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</sst>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D12+D18+D21+D42+D45</f>
        <v>4799650</v>
      </c>
      <c r="E11" s="11">
        <f>E12+E18+E21+E42+E45</f>
        <v>4899650</v>
      </c>
      <c r="F11" s="11">
        <f>F12+F18+F21+F42+F45</f>
        <v>2757400</v>
      </c>
      <c r="G11" s="11">
        <f>G12+G18+G21+G42+G45</f>
        <v>2750717</v>
      </c>
      <c r="H11" s="11">
        <f>H12+H18+H21+H42+H45</f>
        <v>2750717</v>
      </c>
      <c r="I11" s="11">
        <f>I12+I18+I21+I42+I45</f>
        <v>2241591</v>
      </c>
      <c r="J11" s="11">
        <f>H11-I11</f>
        <v>509126</v>
      </c>
      <c r="K11" s="11">
        <f>K12+K18+K21+K42+K45</f>
        <v>2365946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1213500</v>
      </c>
      <c r="E12" s="11">
        <f>E13+E16</f>
        <v>1313500</v>
      </c>
      <c r="F12" s="11">
        <f>F13+F16</f>
        <v>689540</v>
      </c>
      <c r="G12" s="11">
        <f>G13+G16</f>
        <v>682857</v>
      </c>
      <c r="H12" s="11">
        <f>H13+H16</f>
        <v>682857</v>
      </c>
      <c r="I12" s="11">
        <f>I13+I16</f>
        <v>582093</v>
      </c>
      <c r="J12" s="11">
        <f>H12-I12</f>
        <v>100764</v>
      </c>
      <c r="K12" s="11">
        <f>K13+K16</f>
        <v>617726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1213500</v>
      </c>
      <c r="E13" s="11">
        <f>E14</f>
        <v>1213500</v>
      </c>
      <c r="F13" s="11">
        <f>F14</f>
        <v>689540</v>
      </c>
      <c r="G13" s="11">
        <f>G14</f>
        <v>682857</v>
      </c>
      <c r="H13" s="11">
        <f>H14</f>
        <v>682857</v>
      </c>
      <c r="I13" s="11">
        <f>I14</f>
        <v>582093</v>
      </c>
      <c r="J13" s="11">
        <f>H13-I13</f>
        <v>100764</v>
      </c>
      <c r="K13" s="11">
        <f>K14</f>
        <v>617726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1213500</v>
      </c>
      <c r="E14" s="11">
        <f>E15</f>
        <v>1213500</v>
      </c>
      <c r="F14" s="11">
        <f>F15</f>
        <v>689540</v>
      </c>
      <c r="G14" s="11">
        <f>G15</f>
        <v>682857</v>
      </c>
      <c r="H14" s="11">
        <f>H15</f>
        <v>682857</v>
      </c>
      <c r="I14" s="11">
        <f>I15</f>
        <v>582093</v>
      </c>
      <c r="J14" s="11">
        <f>H14-I14</f>
        <v>100764</v>
      </c>
      <c r="K14" s="11">
        <f>K15</f>
        <v>617726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1213500</v>
      </c>
      <c r="E15" s="11">
        <v>1213500</v>
      </c>
      <c r="F15" s="11">
        <v>689540</v>
      </c>
      <c r="G15" s="11">
        <v>682857</v>
      </c>
      <c r="H15" s="11">
        <v>682857</v>
      </c>
      <c r="I15" s="11">
        <v>582093</v>
      </c>
      <c r="J15" s="11">
        <f>H15-I15</f>
        <v>100764</v>
      </c>
      <c r="K15" s="11">
        <v>617726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100000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100000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30000</v>
      </c>
      <c r="E18" s="11">
        <f>+E19</f>
        <v>30000</v>
      </c>
      <c r="F18" s="11">
        <f>+F19</f>
        <v>10000</v>
      </c>
      <c r="G18" s="11">
        <f>+G19</f>
        <v>10000</v>
      </c>
      <c r="H18" s="11">
        <f>+H19</f>
        <v>10000</v>
      </c>
      <c r="I18" s="11">
        <f>+I19</f>
        <v>0</v>
      </c>
      <c r="J18" s="11">
        <f>H18-I18</f>
        <v>10000</v>
      </c>
      <c r="K18" s="11">
        <f>+K19</f>
        <v>0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30000</v>
      </c>
      <c r="E19" s="11">
        <f>+E20</f>
        <v>30000</v>
      </c>
      <c r="F19" s="11">
        <f>+F20</f>
        <v>10000</v>
      </c>
      <c r="G19" s="11">
        <f>+G20</f>
        <v>10000</v>
      </c>
      <c r="H19" s="11">
        <f>+H20</f>
        <v>10000</v>
      </c>
      <c r="I19" s="11">
        <f>+I20</f>
        <v>0</v>
      </c>
      <c r="J19" s="11">
        <f>H19-I19</f>
        <v>10000</v>
      </c>
      <c r="K19" s="11">
        <f>+K20</f>
        <v>0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30000</v>
      </c>
      <c r="E20" s="11">
        <v>30000</v>
      </c>
      <c r="F20" s="11">
        <v>10000</v>
      </c>
      <c r="G20" s="11">
        <v>10000</v>
      </c>
      <c r="H20" s="11">
        <v>10000</v>
      </c>
      <c r="I20" s="11">
        <v>0</v>
      </c>
      <c r="J20" s="11">
        <f>H20-I20</f>
        <v>10000</v>
      </c>
      <c r="K20" s="11">
        <v>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D22+D29+D37</f>
        <v>2923000</v>
      </c>
      <c r="E21" s="11">
        <f>E22+E29+E37</f>
        <v>2923000</v>
      </c>
      <c r="F21" s="11">
        <f>F22+F29+F37</f>
        <v>1529539</v>
      </c>
      <c r="G21" s="11">
        <f>G22+G29+G37</f>
        <v>1529539</v>
      </c>
      <c r="H21" s="11">
        <f>H22+H29+H37</f>
        <v>1529539</v>
      </c>
      <c r="I21" s="11">
        <f>I22+I29+I37</f>
        <v>1207487</v>
      </c>
      <c r="J21" s="11">
        <f>H21-I21</f>
        <v>322052</v>
      </c>
      <c r="K21" s="11">
        <f>K22+K29+K37</f>
        <v>1466686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1971000</v>
      </c>
      <c r="E22" s="11">
        <f>E23+E26+E28</f>
        <v>1971000</v>
      </c>
      <c r="F22" s="11">
        <f>F23+F26+F28</f>
        <v>1088019</v>
      </c>
      <c r="G22" s="11">
        <f>G23+G26+G28</f>
        <v>1088019</v>
      </c>
      <c r="H22" s="11">
        <f>H23+H26+H28</f>
        <v>1088019</v>
      </c>
      <c r="I22" s="11">
        <f>I23+I26+I28</f>
        <v>813913</v>
      </c>
      <c r="J22" s="11">
        <f>H22-I22</f>
        <v>274106</v>
      </c>
      <c r="K22" s="11">
        <f>K23+K26+K28</f>
        <v>1070777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711022</v>
      </c>
      <c r="E23" s="11">
        <f>E24+E25</f>
        <v>711022</v>
      </c>
      <c r="F23" s="11">
        <f>F24+F25</f>
        <v>406586</v>
      </c>
      <c r="G23" s="11">
        <f>G24+G25</f>
        <v>406586</v>
      </c>
      <c r="H23" s="11">
        <f>H24+H25</f>
        <v>406586</v>
      </c>
      <c r="I23" s="11">
        <f>I24+I25</f>
        <v>300781</v>
      </c>
      <c r="J23" s="11">
        <f>H23-I23</f>
        <v>105805</v>
      </c>
      <c r="K23" s="11">
        <f>K24+K25</f>
        <v>301718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298003</v>
      </c>
      <c r="E24" s="11">
        <v>298003</v>
      </c>
      <c r="F24" s="11">
        <v>171819</v>
      </c>
      <c r="G24" s="11">
        <v>171819</v>
      </c>
      <c r="H24" s="11">
        <v>171819</v>
      </c>
      <c r="I24" s="11">
        <v>115404</v>
      </c>
      <c r="J24" s="11">
        <f>H24-I24</f>
        <v>56415</v>
      </c>
      <c r="K24" s="11">
        <v>115384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413019</v>
      </c>
      <c r="E25" s="11">
        <v>413019</v>
      </c>
      <c r="F25" s="11">
        <v>234767</v>
      </c>
      <c r="G25" s="11">
        <v>234767</v>
      </c>
      <c r="H25" s="11">
        <v>234767</v>
      </c>
      <c r="I25" s="11">
        <v>185377</v>
      </c>
      <c r="J25" s="11">
        <f>H25-I25</f>
        <v>49390</v>
      </c>
      <c r="K25" s="11">
        <v>186334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1205978</v>
      </c>
      <c r="E26" s="11">
        <f>E27</f>
        <v>1205978</v>
      </c>
      <c r="F26" s="11">
        <f>F27</f>
        <v>653655</v>
      </c>
      <c r="G26" s="11">
        <f>G27</f>
        <v>653655</v>
      </c>
      <c r="H26" s="11">
        <f>H27</f>
        <v>653655</v>
      </c>
      <c r="I26" s="11">
        <f>I27</f>
        <v>499232</v>
      </c>
      <c r="J26" s="11">
        <f>H26-I26</f>
        <v>154423</v>
      </c>
      <c r="K26" s="11">
        <f>K27</f>
        <v>755159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1205978</v>
      </c>
      <c r="E27" s="11">
        <v>1205978</v>
      </c>
      <c r="F27" s="11">
        <v>653655</v>
      </c>
      <c r="G27" s="11">
        <v>653655</v>
      </c>
      <c r="H27" s="11">
        <v>653655</v>
      </c>
      <c r="I27" s="11">
        <v>499232</v>
      </c>
      <c r="J27" s="11">
        <f>H27-I27</f>
        <v>154423</v>
      </c>
      <c r="K27" s="11">
        <v>755159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54000</v>
      </c>
      <c r="E28" s="11">
        <v>54000</v>
      </c>
      <c r="F28" s="11">
        <v>27778</v>
      </c>
      <c r="G28" s="11">
        <v>27778</v>
      </c>
      <c r="H28" s="11">
        <v>27778</v>
      </c>
      <c r="I28" s="11">
        <v>13900</v>
      </c>
      <c r="J28" s="11">
        <f>H28-I28</f>
        <v>13878</v>
      </c>
      <c r="K28" s="11">
        <v>13900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D30+D34+D36</f>
        <v>90000</v>
      </c>
      <c r="E29" s="11">
        <f>E30+E34+E36</f>
        <v>90000</v>
      </c>
      <c r="F29" s="11">
        <f>F30+F34+F36</f>
        <v>59000</v>
      </c>
      <c r="G29" s="11">
        <f>G30+G34+G36</f>
        <v>59000</v>
      </c>
      <c r="H29" s="11">
        <f>H30+H34+H36</f>
        <v>59000</v>
      </c>
      <c r="I29" s="11">
        <f>I30+I34+I36</f>
        <v>43290</v>
      </c>
      <c r="J29" s="11">
        <f>H29-I29</f>
        <v>15710</v>
      </c>
      <c r="K29" s="11">
        <f>K30+K34+K36</f>
        <v>42675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D31+D32+D33</f>
        <v>65000</v>
      </c>
      <c r="E30" s="11">
        <f>E31+E32+E33</f>
        <v>65000</v>
      </c>
      <c r="F30" s="11">
        <f>F31+F32+F33</f>
        <v>40000</v>
      </c>
      <c r="G30" s="11">
        <f>G31+G32+G33</f>
        <v>40000</v>
      </c>
      <c r="H30" s="11">
        <f>H31+H32+H33</f>
        <v>40000</v>
      </c>
      <c r="I30" s="11">
        <f>I31+I32+I33</f>
        <v>34789</v>
      </c>
      <c r="J30" s="11">
        <f>H30-I30</f>
        <v>5211</v>
      </c>
      <c r="K30" s="11">
        <f>K31+K32+K33</f>
        <v>34174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15000</v>
      </c>
      <c r="E31" s="11">
        <v>15000</v>
      </c>
      <c r="F31" s="11">
        <v>15000</v>
      </c>
      <c r="G31" s="11">
        <v>15000</v>
      </c>
      <c r="H31" s="11">
        <v>15000</v>
      </c>
      <c r="I31" s="11">
        <v>12687</v>
      </c>
      <c r="J31" s="11">
        <f>H31-I31</f>
        <v>2313</v>
      </c>
      <c r="K31" s="11">
        <v>13062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50000</v>
      </c>
      <c r="E32" s="11">
        <v>50000</v>
      </c>
      <c r="F32" s="11">
        <v>25000</v>
      </c>
      <c r="G32" s="11">
        <v>25000</v>
      </c>
      <c r="H32" s="11">
        <v>25000</v>
      </c>
      <c r="I32" s="11">
        <v>22102</v>
      </c>
      <c r="J32" s="11">
        <f>H32-I32</f>
        <v>2898</v>
      </c>
      <c r="K32" s="11">
        <v>19116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1996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</f>
        <v>10000</v>
      </c>
      <c r="E34" s="11">
        <f>E35</f>
        <v>10000</v>
      </c>
      <c r="F34" s="11">
        <f>F35</f>
        <v>4000</v>
      </c>
      <c r="G34" s="11">
        <f>G35</f>
        <v>4000</v>
      </c>
      <c r="H34" s="11">
        <f>H35</f>
        <v>4000</v>
      </c>
      <c r="I34" s="11">
        <f>I35</f>
        <v>709</v>
      </c>
      <c r="J34" s="11">
        <f>H34-I34</f>
        <v>3291</v>
      </c>
      <c r="K34" s="11">
        <f>K35</f>
        <v>709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10000</v>
      </c>
      <c r="E35" s="11">
        <v>10000</v>
      </c>
      <c r="F35" s="11">
        <v>4000</v>
      </c>
      <c r="G35" s="11">
        <v>4000</v>
      </c>
      <c r="H35" s="11">
        <v>4000</v>
      </c>
      <c r="I35" s="11">
        <v>709</v>
      </c>
      <c r="J35" s="11">
        <f>H35-I35</f>
        <v>3291</v>
      </c>
      <c r="K35" s="11">
        <v>709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15000</v>
      </c>
      <c r="E36" s="11">
        <v>15000</v>
      </c>
      <c r="F36" s="11">
        <v>15000</v>
      </c>
      <c r="G36" s="11">
        <v>15000</v>
      </c>
      <c r="H36" s="11">
        <v>15000</v>
      </c>
      <c r="I36" s="11">
        <v>7792</v>
      </c>
      <c r="J36" s="11">
        <f>H36-I36</f>
        <v>7208</v>
      </c>
      <c r="K36" s="11">
        <v>7792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+D38+D40</f>
        <v>862000</v>
      </c>
      <c r="E37" s="11">
        <f>+E38+E40</f>
        <v>862000</v>
      </c>
      <c r="F37" s="11">
        <f>+F38+F40</f>
        <v>382520</v>
      </c>
      <c r="G37" s="11">
        <f>+G38+G40</f>
        <v>382520</v>
      </c>
      <c r="H37" s="11">
        <f>+H38+H40</f>
        <v>382520</v>
      </c>
      <c r="I37" s="11">
        <f>+I38+I40</f>
        <v>350284</v>
      </c>
      <c r="J37" s="11">
        <f>H37-I37</f>
        <v>32236</v>
      </c>
      <c r="K37" s="11">
        <f>+K38+K40</f>
        <v>353234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792000</v>
      </c>
      <c r="E38" s="11">
        <f>E39</f>
        <v>792000</v>
      </c>
      <c r="F38" s="11">
        <f>F39</f>
        <v>382520</v>
      </c>
      <c r="G38" s="11">
        <f>G39</f>
        <v>382520</v>
      </c>
      <c r="H38" s="11">
        <f>H39</f>
        <v>382520</v>
      </c>
      <c r="I38" s="11">
        <f>I39</f>
        <v>350284</v>
      </c>
      <c r="J38" s="11">
        <f>H38-I38</f>
        <v>32236</v>
      </c>
      <c r="K38" s="11">
        <f>K39</f>
        <v>353234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792000</v>
      </c>
      <c r="E39" s="11">
        <v>792000</v>
      </c>
      <c r="F39" s="11">
        <v>382520</v>
      </c>
      <c r="G39" s="11">
        <v>382520</v>
      </c>
      <c r="H39" s="11">
        <v>382520</v>
      </c>
      <c r="I39" s="11">
        <v>350284</v>
      </c>
      <c r="J39" s="11">
        <f>H39-I39</f>
        <v>32236</v>
      </c>
      <c r="K39" s="11">
        <v>353234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70000</v>
      </c>
      <c r="E40" s="11">
        <f>E41</f>
        <v>70000</v>
      </c>
      <c r="F40" s="11">
        <f>F41</f>
        <v>0</v>
      </c>
      <c r="G40" s="11">
        <f>G41</f>
        <v>0</v>
      </c>
      <c r="H40" s="11">
        <f>H41</f>
        <v>0</v>
      </c>
      <c r="I40" s="11">
        <f>I41</f>
        <v>0</v>
      </c>
      <c r="J40" s="11">
        <f>H40-I40</f>
        <v>0</v>
      </c>
      <c r="K40" s="11">
        <f>K41</f>
        <v>0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70000</v>
      </c>
      <c r="E41" s="11">
        <v>70000</v>
      </c>
      <c r="F41" s="11">
        <v>0</v>
      </c>
      <c r="G41" s="11">
        <v>0</v>
      </c>
      <c r="H41" s="11">
        <v>0</v>
      </c>
      <c r="I41" s="11">
        <v>0</v>
      </c>
      <c r="J41" s="11">
        <f>H41-I41</f>
        <v>0</v>
      </c>
      <c r="K41" s="11">
        <v>0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</f>
        <v>50000</v>
      </c>
      <c r="E42" s="11">
        <f>E43</f>
        <v>50000</v>
      </c>
      <c r="F42" s="11">
        <f>F43</f>
        <v>20000</v>
      </c>
      <c r="G42" s="11">
        <f>G43</f>
        <v>20000</v>
      </c>
      <c r="H42" s="11">
        <f>H43</f>
        <v>20000</v>
      </c>
      <c r="I42" s="11">
        <f>I43</f>
        <v>14438</v>
      </c>
      <c r="J42" s="11">
        <f>H42-I42</f>
        <v>5562</v>
      </c>
      <c r="K42" s="11">
        <f>K43</f>
        <v>14438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</f>
        <v>50000</v>
      </c>
      <c r="E43" s="11">
        <f>+E44</f>
        <v>50000</v>
      </c>
      <c r="F43" s="11">
        <f>+F44</f>
        <v>20000</v>
      </c>
      <c r="G43" s="11">
        <f>+G44</f>
        <v>20000</v>
      </c>
      <c r="H43" s="11">
        <f>+H44</f>
        <v>20000</v>
      </c>
      <c r="I43" s="11">
        <f>+I44</f>
        <v>14438</v>
      </c>
      <c r="J43" s="11">
        <f>H43-I43</f>
        <v>5562</v>
      </c>
      <c r="K43" s="11">
        <f>+K44</f>
        <v>14438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v>50000</v>
      </c>
      <c r="E44" s="11">
        <v>50000</v>
      </c>
      <c r="F44" s="11">
        <v>20000</v>
      </c>
      <c r="G44" s="11">
        <v>20000</v>
      </c>
      <c r="H44" s="11">
        <v>20000</v>
      </c>
      <c r="I44" s="11">
        <v>14438</v>
      </c>
      <c r="J44" s="11">
        <f>H44-I44</f>
        <v>5562</v>
      </c>
      <c r="K44" s="11">
        <v>14438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+D46</f>
        <v>583150</v>
      </c>
      <c r="E45" s="11">
        <f>+E46</f>
        <v>583150</v>
      </c>
      <c r="F45" s="11">
        <f>+F46</f>
        <v>508321</v>
      </c>
      <c r="G45" s="11">
        <f>+G46</f>
        <v>508321</v>
      </c>
      <c r="H45" s="11">
        <f>+H46</f>
        <v>508321</v>
      </c>
      <c r="I45" s="11">
        <f>+I46</f>
        <v>437573</v>
      </c>
      <c r="J45" s="11">
        <f>H45-I45</f>
        <v>70748</v>
      </c>
      <c r="K45" s="11">
        <f>+K46</f>
        <v>267096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583150</v>
      </c>
      <c r="E46" s="11">
        <f>E47</f>
        <v>583150</v>
      </c>
      <c r="F46" s="11">
        <f>F47</f>
        <v>508321</v>
      </c>
      <c r="G46" s="11">
        <f>G47</f>
        <v>508321</v>
      </c>
      <c r="H46" s="11">
        <f>H47</f>
        <v>508321</v>
      </c>
      <c r="I46" s="11">
        <f>I47</f>
        <v>437573</v>
      </c>
      <c r="J46" s="11">
        <f>H46-I46</f>
        <v>70748</v>
      </c>
      <c r="K46" s="11">
        <f>K47</f>
        <v>267096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D48</f>
        <v>583150</v>
      </c>
      <c r="E47" s="11">
        <f>E48</f>
        <v>583150</v>
      </c>
      <c r="F47" s="11">
        <f>F48</f>
        <v>508321</v>
      </c>
      <c r="G47" s="11">
        <f>G48</f>
        <v>508321</v>
      </c>
      <c r="H47" s="11">
        <f>H48</f>
        <v>508321</v>
      </c>
      <c r="I47" s="11">
        <f>I48</f>
        <v>437573</v>
      </c>
      <c r="J47" s="11">
        <f>H47-I47</f>
        <v>70748</v>
      </c>
      <c r="K47" s="11">
        <f>K48</f>
        <v>267096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583150</v>
      </c>
      <c r="E48" s="11">
        <v>583150</v>
      </c>
      <c r="F48" s="11">
        <v>508321</v>
      </c>
      <c r="G48" s="11">
        <v>508321</v>
      </c>
      <c r="H48" s="11">
        <v>508321</v>
      </c>
      <c r="I48" s="11">
        <v>437573</v>
      </c>
      <c r="J48" s="11">
        <f>H48-I48</f>
        <v>70748</v>
      </c>
      <c r="K48" s="11">
        <v>267096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0</v>
      </c>
      <c r="E49" s="11">
        <v>-138150</v>
      </c>
      <c r="F49" s="11">
        <v>-138150</v>
      </c>
      <c r="G49" s="11">
        <v>0</v>
      </c>
      <c r="H49" s="11">
        <v>0</v>
      </c>
      <c r="I49" s="11">
        <v>225908</v>
      </c>
      <c r="J49" s="11">
        <f>H49-I49</f>
        <v>-225908</v>
      </c>
      <c r="K49" s="11">
        <v>0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225908</v>
      </c>
      <c r="J50" s="11">
        <f>H50-I50</f>
        <v>-225908</v>
      </c>
      <c r="K50" s="11">
        <v>0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225636</v>
      </c>
      <c r="J51" s="11">
        <f>H51-I51</f>
        <v>-225636</v>
      </c>
      <c r="K51" s="11">
        <v>0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272</v>
      </c>
      <c r="J52" s="11">
        <f>H52-I52</f>
        <v>-272</v>
      </c>
      <c r="K52" s="11">
        <v>0</v>
      </c>
    </row>
    <row r="53" spans="1:12" s="6" customFormat="1" x14ac:dyDescent="0.25">
      <c r="A53" s="10" t="s">
        <v>146</v>
      </c>
      <c r="B53" s="10" t="s">
        <v>147</v>
      </c>
      <c r="C53" s="10" t="s">
        <v>148</v>
      </c>
      <c r="D53" s="11">
        <v>0</v>
      </c>
      <c r="E53" s="11">
        <v>-138150</v>
      </c>
      <c r="F53" s="11">
        <v>-138150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0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>
        <v>0</v>
      </c>
      <c r="E54" s="11">
        <v>-138150</v>
      </c>
      <c r="F54" s="11">
        <v>-138150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2" s="6" customFormat="1" x14ac:dyDescent="0.25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</row>
    <row r="56" spans="1:12" x14ac:dyDescent="0.25">
      <c r="A56" s="13" t="s">
        <v>152</v>
      </c>
      <c r="B56" s="13"/>
      <c r="C56" s="13"/>
      <c r="D56" s="13"/>
      <c r="E56" s="13" t="s">
        <v>154</v>
      </c>
      <c r="F56" s="13"/>
      <c r="G56" s="13"/>
      <c r="H56" s="13"/>
      <c r="I56" s="13" t="s">
        <v>155</v>
      </c>
      <c r="J56" s="13"/>
      <c r="K56" s="13"/>
      <c r="L56" s="13"/>
    </row>
    <row r="57" spans="1:12" x14ac:dyDescent="0.25">
      <c r="A57" s="3" t="s">
        <v>153</v>
      </c>
      <c r="B57" s="3"/>
      <c r="C57" s="3"/>
      <c r="D57" s="3"/>
      <c r="E57" s="3" t="s">
        <v>154</v>
      </c>
      <c r="F57" s="3"/>
      <c r="G57" s="3"/>
      <c r="H57" s="3"/>
      <c r="I57" s="3" t="s">
        <v>156</v>
      </c>
      <c r="J57" s="3"/>
      <c r="K57" s="3"/>
      <c r="L57" s="3"/>
    </row>
    <row r="111" spans="1:20" x14ac:dyDescent="0.25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2">
    <mergeCell ref="H8:H9"/>
    <mergeCell ref="I8:I9"/>
    <mergeCell ref="J8:J9"/>
    <mergeCell ref="K8:K9"/>
    <mergeCell ref="A56:D56"/>
    <mergeCell ref="A57:D57"/>
    <mergeCell ref="E56:H56"/>
    <mergeCell ref="E57:H57"/>
    <mergeCell ref="I56:L56"/>
    <mergeCell ref="I57:L5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2017-07-26T10:12:23Z</dcterms:created>
  <dcterms:modified xsi:type="dcterms:W3CDTF">2017-07-26T10:12:25Z</dcterms:modified>
</cp:coreProperties>
</file>