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2018\Clienti\Pt site\DDS 3 2018\Solesti\"/>
    </mc:Choice>
  </mc:AlternateContent>
  <bookViews>
    <workbookView xWindow="0" yWindow="0" windowWidth="10950" windowHeight="10740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7" i="1" l="1"/>
  <c r="E7" i="1"/>
  <c r="D8" i="1"/>
  <c r="E8" i="1"/>
  <c r="D9" i="1"/>
  <c r="E9" i="1"/>
  <c r="F10" i="1"/>
  <c r="G10" i="1"/>
  <c r="H10" i="1"/>
  <c r="I10" i="1"/>
  <c r="J10" i="1"/>
  <c r="J19" i="1" s="1"/>
  <c r="K10" i="1"/>
  <c r="L10" i="1"/>
  <c r="M10" i="1"/>
  <c r="E10" i="1" s="1"/>
  <c r="N10" i="1"/>
  <c r="O10" i="1"/>
  <c r="P10" i="1"/>
  <c r="Q10" i="1"/>
  <c r="D11" i="1"/>
  <c r="E11" i="1"/>
  <c r="D12" i="1"/>
  <c r="E12" i="1"/>
  <c r="D13" i="1"/>
  <c r="E13" i="1"/>
  <c r="F14" i="1"/>
  <c r="D14" i="1" s="1"/>
  <c r="G14" i="1"/>
  <c r="H14" i="1"/>
  <c r="H19" i="1" s="1"/>
  <c r="H24" i="1" s="1"/>
  <c r="I14" i="1"/>
  <c r="I19" i="1" s="1"/>
  <c r="I24" i="1" s="1"/>
  <c r="J14" i="1"/>
  <c r="E14" i="1" s="1"/>
  <c r="K14" i="1"/>
  <c r="L14" i="1"/>
  <c r="M14" i="1"/>
  <c r="N14" i="1"/>
  <c r="O14" i="1"/>
  <c r="P14" i="1"/>
  <c r="P19" i="1" s="1"/>
  <c r="P24" i="1" s="1"/>
  <c r="Q14" i="1"/>
  <c r="Q19" i="1" s="1"/>
  <c r="Q24" i="1" s="1"/>
  <c r="D15" i="1"/>
  <c r="E15" i="1"/>
  <c r="D16" i="1"/>
  <c r="E16" i="1"/>
  <c r="D17" i="1"/>
  <c r="E17" i="1"/>
  <c r="F18" i="1"/>
  <c r="G18" i="1"/>
  <c r="H18" i="1"/>
  <c r="I18" i="1"/>
  <c r="J18" i="1"/>
  <c r="K18" i="1"/>
  <c r="L18" i="1"/>
  <c r="L19" i="1" s="1"/>
  <c r="L24" i="1" s="1"/>
  <c r="M18" i="1"/>
  <c r="E18" i="1" s="1"/>
  <c r="N18" i="1"/>
  <c r="O18" i="1"/>
  <c r="P18" i="1"/>
  <c r="Q18" i="1"/>
  <c r="F19" i="1"/>
  <c r="G19" i="1"/>
  <c r="G24" i="1" s="1"/>
  <c r="K19" i="1"/>
  <c r="N19" i="1"/>
  <c r="N24" i="1" s="1"/>
  <c r="O19" i="1"/>
  <c r="O24" i="1" s="1"/>
  <c r="D20" i="1"/>
  <c r="E20" i="1"/>
  <c r="D21" i="1"/>
  <c r="E21" i="1"/>
  <c r="D22" i="1"/>
  <c r="E22" i="1"/>
  <c r="D23" i="1"/>
  <c r="E23" i="1"/>
  <c r="K24" i="1"/>
  <c r="J24" i="1" l="1"/>
  <c r="D18" i="1"/>
  <c r="D10" i="1"/>
  <c r="M19" i="1"/>
  <c r="M24" i="1" s="1"/>
  <c r="F24" i="1"/>
  <c r="E19" i="1" l="1"/>
  <c r="D24" i="1"/>
  <c r="E24" i="1"/>
  <c r="D19" i="1"/>
</calcChain>
</file>

<file path=xl/sharedStrings.xml><?xml version="1.0" encoding="utf-8"?>
<sst xmlns="http://schemas.openxmlformats.org/spreadsheetml/2006/main" count="80" uniqueCount="69">
  <si>
    <t>JUDETUL  VASLUI</t>
  </si>
  <si>
    <t>COMUNA SOLESTI</t>
  </si>
  <si>
    <t>Biroul contabilitate</t>
  </si>
  <si>
    <t xml:space="preserve"> Cod 03</t>
  </si>
  <si>
    <t>Fluxuri de trezorerie (cod 03) - Trimestrul: 3, Anul: 2018</t>
  </si>
  <si>
    <t>Nr</t>
  </si>
  <si>
    <t>Denumirea indicatorului</t>
  </si>
  <si>
    <t>Cod rand</t>
  </si>
  <si>
    <t>Total</t>
  </si>
  <si>
    <t>531 01 01</t>
  </si>
  <si>
    <t>770 00 00.01</t>
  </si>
  <si>
    <t>770 00 00.02</t>
  </si>
  <si>
    <t>5620101/770E</t>
  </si>
  <si>
    <t>50.02 01</t>
  </si>
  <si>
    <t>50.02.21</t>
  </si>
  <si>
    <t>50.02.29</t>
  </si>
  <si>
    <t>50.02.31</t>
  </si>
  <si>
    <t>50.06 (552)</t>
  </si>
  <si>
    <t>88.98.02</t>
  </si>
  <si>
    <t>88.98.10E</t>
  </si>
  <si>
    <t>1</t>
  </si>
  <si>
    <t>I. NUMERAR DIN ACTIVITATEA OPERATIONALA</t>
  </si>
  <si>
    <t>01</t>
  </si>
  <si>
    <t>2</t>
  </si>
  <si>
    <t>1. Incasari</t>
  </si>
  <si>
    <t>02</t>
  </si>
  <si>
    <t>3</t>
  </si>
  <si>
    <t>2. Plati</t>
  </si>
  <si>
    <t>03</t>
  </si>
  <si>
    <t>4</t>
  </si>
  <si>
    <t>3. Numerar net din activitatea operationala (rd. 02- rd.03)</t>
  </si>
  <si>
    <t>04</t>
  </si>
  <si>
    <t>5</t>
  </si>
  <si>
    <t>II. NUMERAR DIN ACTIVITATEA DE INVESTITII</t>
  </si>
  <si>
    <t>05</t>
  </si>
  <si>
    <t>6</t>
  </si>
  <si>
    <t>06</t>
  </si>
  <si>
    <t>7</t>
  </si>
  <si>
    <t>07</t>
  </si>
  <si>
    <t>8</t>
  </si>
  <si>
    <t>3. Numerar net din activitatea de investitii (rd.06-07)</t>
  </si>
  <si>
    <t>08</t>
  </si>
  <si>
    <t>9</t>
  </si>
  <si>
    <t>III. NUMERAR DIN ACTIVITATEA DE FINANTARE</t>
  </si>
  <si>
    <t>09</t>
  </si>
  <si>
    <t>10</t>
  </si>
  <si>
    <t>11</t>
  </si>
  <si>
    <t>12</t>
  </si>
  <si>
    <t>3. Numerar net din activitatea de finantare (rd.10-rd.11)</t>
  </si>
  <si>
    <t>13</t>
  </si>
  <si>
    <t>IV. CRESTEREA (DESCRESTEREA) NETA DE NUMERAR SI ECHIVALENT DE NUMERAR (rd.04+rd.08+rd.12)</t>
  </si>
  <si>
    <t>14</t>
  </si>
  <si>
    <t>V. NUMERAR SI ECHIVALENT DE NUMERAR LA INCEPUTUL ANULUI</t>
  </si>
  <si>
    <t>15</t>
  </si>
  <si>
    <t xml:space="preserve"> - sume recuperate din excedentul anului precedent*</t>
  </si>
  <si>
    <t>14.1</t>
  </si>
  <si>
    <t>16</t>
  </si>
  <si>
    <t xml:space="preserve"> - sume utilizate din excedentul anului precedent*</t>
  </si>
  <si>
    <t>14.2</t>
  </si>
  <si>
    <t>17</t>
  </si>
  <si>
    <t>Sume transferate din disponibilul neutilizat la finele anului precedent***)</t>
  </si>
  <si>
    <t>14.3</t>
  </si>
  <si>
    <t>18</t>
  </si>
  <si>
    <t>VI. NUMERAR ŞI ECHIVALENT DE NUMERAR LA SFÂRŞITUL PERIOADEI (rd.13+rd.14+14.1 - 14.2 - rd.14.3)</t>
  </si>
  <si>
    <t>ORDONATOR DE CREDITE,</t>
  </si>
  <si>
    <t>BUJOR MONA</t>
  </si>
  <si>
    <t>.</t>
  </si>
  <si>
    <t>CONTABIL,</t>
  </si>
  <si>
    <t>HINCU VIORICA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</si>
</sst>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charset val="238"/>
      <scheme val="minor"/>
    </font>
    <font>
      <sz val="11"/>
      <color theme="1"/>
      <name val="Verdana"/>
      <family val="2"/>
    </font>
    <font>
      <b/>
      <sz val="14"/>
      <color theme="1"/>
      <name val="Verdana"/>
      <family val="2"/>
    </font>
    <font>
      <sz val="8"/>
      <color theme="1"/>
      <name val="Verdana"/>
      <family val="2"/>
    </font>
    <font>
      <b/>
      <sz val="8"/>
      <color theme="1"/>
      <name val="Verdana"/>
      <family val="2"/>
    </font>
    <font>
      <b/>
      <sz val="11"/>
      <color theme="1"/>
      <name val="Calibri"/>
      <family val="2"/>
      <scheme val="minor"/>
    </font>
    <font>
      <b/>
      <sz val="11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right"/>
    </xf>
    <xf numFmtId="49" fontId="1" fillId="0" borderId="0" xfId="0" applyNumberFormat="1" applyFont="1" applyAlignment="1">
      <alignment horizontal="center" vertical="center"/>
    </xf>
    <xf numFmtId="49" fontId="2" fillId="0" borderId="0" xfId="0" applyNumberFormat="1" applyFont="1" applyAlignment="1">
      <alignment horizontal="center" vertical="center" wrapText="1" shrinkToFit="1"/>
    </xf>
    <xf numFmtId="0" fontId="4" fillId="0" borderId="1" xfId="0" applyFont="1" applyBorder="1" applyAlignment="1">
      <alignment horizontal="center" vertical="center" wrapText="1" shrinkToFit="1"/>
    </xf>
    <xf numFmtId="0" fontId="0" fillId="0" borderId="0" xfId="0" applyAlignment="1">
      <alignment wrapText="1"/>
    </xf>
    <xf numFmtId="49" fontId="0" fillId="0" borderId="0" xfId="0" applyNumberFormat="1" applyAlignment="1">
      <alignment wrapText="1" shrinkToFit="1"/>
    </xf>
    <xf numFmtId="4" fontId="0" fillId="0" borderId="0" xfId="0" applyNumberFormat="1" applyAlignment="1">
      <alignment wrapText="1"/>
    </xf>
    <xf numFmtId="49" fontId="3" fillId="0" borderId="2" xfId="0" applyNumberFormat="1" applyFont="1" applyBorder="1" applyAlignment="1">
      <alignment wrapText="1" shrinkToFit="1"/>
    </xf>
    <xf numFmtId="4" fontId="3" fillId="0" borderId="2" xfId="0" applyNumberFormat="1" applyFont="1" applyBorder="1" applyAlignment="1">
      <alignment wrapText="1"/>
    </xf>
    <xf numFmtId="0" fontId="5" fillId="0" borderId="0" xfId="0" applyFont="1"/>
    <xf numFmtId="49" fontId="6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51"/>
  <sheetViews>
    <sheetView tabSelected="1" topLeftCell="B1" workbookViewId="0"/>
  </sheetViews>
  <sheetFormatPr defaultRowHeight="15" x14ac:dyDescent="0.25"/>
  <cols>
    <col min="1" max="1" width="3.140625" hidden="1" customWidth="1"/>
    <col min="2" max="2" width="55.5703125" customWidth="1"/>
    <col min="3" max="3" width="7.5703125" customWidth="1"/>
    <col min="4" max="4" width="14.42578125" customWidth="1"/>
    <col min="5" max="5" width="6.5703125" hidden="1" customWidth="1"/>
    <col min="6" max="17" width="13" customWidth="1"/>
  </cols>
  <sheetData>
    <row r="1" spans="1:17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</row>
    <row r="2" spans="1:17" x14ac:dyDescent="0.25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</row>
    <row r="3" spans="1:17" x14ac:dyDescent="0.25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</row>
    <row r="4" spans="1:17" x14ac:dyDescent="0.25">
      <c r="A4" s="2" t="s">
        <v>3</v>
      </c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</row>
    <row r="5" spans="1:17" ht="69.95" customHeight="1" thickBot="1" x14ac:dyDescent="0.3">
      <c r="A5" s="4" t="s">
        <v>4</v>
      </c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</row>
    <row r="6" spans="1:17" s="6" customFormat="1" ht="21.75" thickBot="1" x14ac:dyDescent="0.3">
      <c r="A6" s="5" t="s">
        <v>5</v>
      </c>
      <c r="B6" s="5" t="s">
        <v>6</v>
      </c>
      <c r="C6" s="5" t="s">
        <v>7</v>
      </c>
      <c r="D6" s="5" t="s">
        <v>8</v>
      </c>
      <c r="E6" s="5"/>
      <c r="F6" s="5" t="s">
        <v>9</v>
      </c>
      <c r="G6" s="5" t="s">
        <v>10</v>
      </c>
      <c r="H6" s="5" t="s">
        <v>11</v>
      </c>
      <c r="I6" s="5" t="s">
        <v>12</v>
      </c>
      <c r="J6" s="5" t="s">
        <v>13</v>
      </c>
      <c r="K6" s="5" t="s">
        <v>14</v>
      </c>
      <c r="L6" s="5" t="s">
        <v>15</v>
      </c>
      <c r="M6" s="5" t="s">
        <v>16</v>
      </c>
      <c r="N6" s="5" t="s">
        <v>17</v>
      </c>
      <c r="O6" s="5">
        <v>50.14</v>
      </c>
      <c r="P6" s="5" t="s">
        <v>18</v>
      </c>
      <c r="Q6" s="5" t="s">
        <v>19</v>
      </c>
    </row>
    <row r="7" spans="1:17" s="6" customFormat="1" x14ac:dyDescent="0.25">
      <c r="A7" s="9" t="s">
        <v>20</v>
      </c>
      <c r="B7" s="9" t="s">
        <v>21</v>
      </c>
      <c r="C7" s="9" t="s">
        <v>22</v>
      </c>
      <c r="D7" s="10">
        <f>F7+G7+H7+I7+J7+K7+L7+M7+N7+O7</f>
        <v>0</v>
      </c>
      <c r="E7" s="10">
        <f>J7+K7+L7+M7+N7+O7</f>
        <v>0</v>
      </c>
      <c r="F7" s="10"/>
      <c r="G7" s="10"/>
      <c r="H7" s="10"/>
      <c r="I7" s="10"/>
      <c r="J7" s="10"/>
      <c r="K7" s="10"/>
      <c r="L7" s="10"/>
      <c r="M7" s="10"/>
      <c r="N7" s="10"/>
      <c r="O7" s="10"/>
      <c r="P7" s="10"/>
      <c r="Q7" s="10"/>
    </row>
    <row r="8" spans="1:17" s="6" customFormat="1" x14ac:dyDescent="0.25">
      <c r="A8" s="9" t="s">
        <v>23</v>
      </c>
      <c r="B8" s="9" t="s">
        <v>24</v>
      </c>
      <c r="C8" s="9" t="s">
        <v>25</v>
      </c>
      <c r="D8" s="10">
        <f>F8+G8+H8+I8+J8+K8+L8+M8+N8+O8</f>
        <v>9467722</v>
      </c>
      <c r="E8" s="10">
        <f>J8+K8+L8+M8+N8+O8</f>
        <v>290</v>
      </c>
      <c r="F8" s="10">
        <v>1030876</v>
      </c>
      <c r="G8" s="10">
        <v>0</v>
      </c>
      <c r="H8" s="10">
        <v>8436556</v>
      </c>
      <c r="I8" s="10">
        <v>0</v>
      </c>
      <c r="J8" s="10">
        <v>0</v>
      </c>
      <c r="K8" s="10">
        <v>0</v>
      </c>
      <c r="L8" s="10">
        <v>0</v>
      </c>
      <c r="M8" s="10">
        <v>0</v>
      </c>
      <c r="N8" s="10">
        <v>290</v>
      </c>
      <c r="O8" s="10">
        <v>0</v>
      </c>
      <c r="P8" s="10">
        <v>0</v>
      </c>
      <c r="Q8" s="10">
        <v>0</v>
      </c>
    </row>
    <row r="9" spans="1:17" s="6" customFormat="1" x14ac:dyDescent="0.25">
      <c r="A9" s="9" t="s">
        <v>26</v>
      </c>
      <c r="B9" s="9" t="s">
        <v>27</v>
      </c>
      <c r="C9" s="9" t="s">
        <v>28</v>
      </c>
      <c r="D9" s="10">
        <f>F9+G9+H9+I9+J9+K9+L9+M9+N9+O9</f>
        <v>4670534</v>
      </c>
      <c r="E9" s="10">
        <f>J9+K9+L9+M9+N9+O9</f>
        <v>290</v>
      </c>
      <c r="F9" s="10">
        <v>1030876</v>
      </c>
      <c r="G9" s="10">
        <v>1418329</v>
      </c>
      <c r="H9" s="10">
        <v>2221039</v>
      </c>
      <c r="I9" s="10">
        <v>0</v>
      </c>
      <c r="J9" s="10">
        <v>0</v>
      </c>
      <c r="K9" s="10">
        <v>0</v>
      </c>
      <c r="L9" s="10">
        <v>0</v>
      </c>
      <c r="M9" s="10">
        <v>0</v>
      </c>
      <c r="N9" s="10">
        <v>290</v>
      </c>
      <c r="O9" s="10">
        <v>0</v>
      </c>
      <c r="P9" s="10">
        <v>0</v>
      </c>
      <c r="Q9" s="10">
        <v>0</v>
      </c>
    </row>
    <row r="10" spans="1:17" s="6" customFormat="1" x14ac:dyDescent="0.25">
      <c r="A10" s="9" t="s">
        <v>29</v>
      </c>
      <c r="B10" s="9" t="s">
        <v>30</v>
      </c>
      <c r="C10" s="9" t="s">
        <v>31</v>
      </c>
      <c r="D10" s="10">
        <f>F10+G10+H10+I10+J10+K10+L10+M10+N10+O10</f>
        <v>4797188</v>
      </c>
      <c r="E10" s="10">
        <f>J10+K10+L10+M10+N10+O10</f>
        <v>0</v>
      </c>
      <c r="F10" s="10">
        <f>F8-F9</f>
        <v>0</v>
      </c>
      <c r="G10" s="10">
        <f>G8-G9</f>
        <v>-1418329</v>
      </c>
      <c r="H10" s="10">
        <f>H8-H9</f>
        <v>6215517</v>
      </c>
      <c r="I10" s="10">
        <f>I8-I9</f>
        <v>0</v>
      </c>
      <c r="J10" s="10">
        <f>J8-J9</f>
        <v>0</v>
      </c>
      <c r="K10" s="10">
        <f>K8-K9</f>
        <v>0</v>
      </c>
      <c r="L10" s="10">
        <f>L8-L9</f>
        <v>0</v>
      </c>
      <c r="M10" s="10">
        <f>M8-M9</f>
        <v>0</v>
      </c>
      <c r="N10" s="10">
        <f>N8-N9</f>
        <v>0</v>
      </c>
      <c r="O10" s="10">
        <f>O8-O9</f>
        <v>0</v>
      </c>
      <c r="P10" s="10">
        <f>P8-P9</f>
        <v>0</v>
      </c>
      <c r="Q10" s="10">
        <f>Q8-Q9</f>
        <v>0</v>
      </c>
    </row>
    <row r="11" spans="1:17" s="6" customFormat="1" x14ac:dyDescent="0.25">
      <c r="A11" s="9" t="s">
        <v>32</v>
      </c>
      <c r="B11" s="9" t="s">
        <v>33</v>
      </c>
      <c r="C11" s="9" t="s">
        <v>34</v>
      </c>
      <c r="D11" s="10">
        <f>F11+G11+H11+I11+J11+K11+L11+M11+N11+O11</f>
        <v>0</v>
      </c>
      <c r="E11" s="10">
        <f>J11+K11+L11+M11+N11+O11</f>
        <v>0</v>
      </c>
      <c r="F11" s="10"/>
      <c r="G11" s="10"/>
      <c r="H11" s="10"/>
      <c r="I11" s="10"/>
      <c r="J11" s="10"/>
      <c r="K11" s="10"/>
      <c r="L11" s="10"/>
      <c r="M11" s="10"/>
      <c r="N11" s="10"/>
      <c r="O11" s="10"/>
      <c r="P11" s="10"/>
      <c r="Q11" s="10"/>
    </row>
    <row r="12" spans="1:17" s="6" customFormat="1" x14ac:dyDescent="0.25">
      <c r="A12" s="9" t="s">
        <v>35</v>
      </c>
      <c r="B12" s="9" t="s">
        <v>24</v>
      </c>
      <c r="C12" s="9" t="s">
        <v>36</v>
      </c>
      <c r="D12" s="10">
        <f>F12+G12+H12+I12+J12+K12+L12+M12+N12+O12</f>
        <v>0</v>
      </c>
      <c r="E12" s="10">
        <f>J12+K12+L12+M12+N12+O12</f>
        <v>0</v>
      </c>
      <c r="F12" s="10">
        <v>0</v>
      </c>
      <c r="G12" s="10">
        <v>0</v>
      </c>
      <c r="H12" s="10">
        <v>0</v>
      </c>
      <c r="I12" s="10">
        <v>0</v>
      </c>
      <c r="J12" s="10">
        <v>0</v>
      </c>
      <c r="K12" s="10">
        <v>0</v>
      </c>
      <c r="L12" s="10">
        <v>0</v>
      </c>
      <c r="M12" s="10">
        <v>0</v>
      </c>
      <c r="N12" s="10">
        <v>0</v>
      </c>
      <c r="O12" s="10">
        <v>0</v>
      </c>
      <c r="P12" s="10">
        <v>0</v>
      </c>
      <c r="Q12" s="10">
        <v>0</v>
      </c>
    </row>
    <row r="13" spans="1:17" s="6" customFormat="1" x14ac:dyDescent="0.25">
      <c r="A13" s="9" t="s">
        <v>37</v>
      </c>
      <c r="B13" s="9" t="s">
        <v>27</v>
      </c>
      <c r="C13" s="9" t="s">
        <v>38</v>
      </c>
      <c r="D13" s="10">
        <f>F13+G13+H13+I13+J13+K13+L13+M13+N13+O13</f>
        <v>5560058</v>
      </c>
      <c r="E13" s="10">
        <f>J13+K13+L13+M13+N13+O13</f>
        <v>0</v>
      </c>
      <c r="F13" s="10">
        <v>0</v>
      </c>
      <c r="G13" s="10">
        <v>0</v>
      </c>
      <c r="H13" s="10">
        <v>5560058</v>
      </c>
      <c r="I13" s="10">
        <v>0</v>
      </c>
      <c r="J13" s="10">
        <v>0</v>
      </c>
      <c r="K13" s="10">
        <v>0</v>
      </c>
      <c r="L13" s="10">
        <v>0</v>
      </c>
      <c r="M13" s="10">
        <v>0</v>
      </c>
      <c r="N13" s="10">
        <v>0</v>
      </c>
      <c r="O13" s="10">
        <v>0</v>
      </c>
      <c r="P13" s="10">
        <v>0</v>
      </c>
      <c r="Q13" s="10">
        <v>0</v>
      </c>
    </row>
    <row r="14" spans="1:17" s="6" customFormat="1" x14ac:dyDescent="0.25">
      <c r="A14" s="9" t="s">
        <v>39</v>
      </c>
      <c r="B14" s="9" t="s">
        <v>40</v>
      </c>
      <c r="C14" s="9" t="s">
        <v>41</v>
      </c>
      <c r="D14" s="10">
        <f>F14+G14+H14+I14+J14+K14+L14+M14+N14+O14</f>
        <v>-5560058</v>
      </c>
      <c r="E14" s="10">
        <f>J14+K14+L14+M14+N14+O14</f>
        <v>0</v>
      </c>
      <c r="F14" s="10">
        <f>F12-F13</f>
        <v>0</v>
      </c>
      <c r="G14" s="10">
        <f>G12-G13</f>
        <v>0</v>
      </c>
      <c r="H14" s="10">
        <f>H12-H13</f>
        <v>-5560058</v>
      </c>
      <c r="I14" s="10">
        <f>I12-I13</f>
        <v>0</v>
      </c>
      <c r="J14" s="10">
        <f>J12-J13</f>
        <v>0</v>
      </c>
      <c r="K14" s="10">
        <f>K12-K13</f>
        <v>0</v>
      </c>
      <c r="L14" s="10">
        <f>L12-L13</f>
        <v>0</v>
      </c>
      <c r="M14" s="10">
        <f>M12-M13</f>
        <v>0</v>
      </c>
      <c r="N14" s="10">
        <f>N12-N13</f>
        <v>0</v>
      </c>
      <c r="O14" s="10">
        <f>O12-O13</f>
        <v>0</v>
      </c>
      <c r="P14" s="10">
        <f>P12-P13</f>
        <v>0</v>
      </c>
      <c r="Q14" s="10">
        <f>Q12-Q13</f>
        <v>0</v>
      </c>
    </row>
    <row r="15" spans="1:17" s="6" customFormat="1" x14ac:dyDescent="0.25">
      <c r="A15" s="9" t="s">
        <v>42</v>
      </c>
      <c r="B15" s="9" t="s">
        <v>43</v>
      </c>
      <c r="C15" s="9" t="s">
        <v>44</v>
      </c>
      <c r="D15" s="10">
        <f>F15+G15+H15+I15+J15+K15+L15+M15+N15+O15</f>
        <v>0</v>
      </c>
      <c r="E15" s="10">
        <f>J15+K15+L15+M15+N15+O15</f>
        <v>0</v>
      </c>
      <c r="F15" s="10"/>
      <c r="G15" s="10"/>
      <c r="H15" s="10"/>
      <c r="I15" s="10"/>
      <c r="J15" s="10"/>
      <c r="K15" s="10"/>
      <c r="L15" s="10"/>
      <c r="M15" s="10"/>
      <c r="N15" s="10"/>
      <c r="O15" s="10"/>
      <c r="P15" s="10"/>
      <c r="Q15" s="10"/>
    </row>
    <row r="16" spans="1:17" s="6" customFormat="1" x14ac:dyDescent="0.25">
      <c r="A16" s="9" t="s">
        <v>45</v>
      </c>
      <c r="B16" s="9" t="s">
        <v>24</v>
      </c>
      <c r="C16" s="9" t="s">
        <v>45</v>
      </c>
      <c r="D16" s="10">
        <f>F16+G16+H16+I16+J16+K16+L16+M16+N16+O16</f>
        <v>36472</v>
      </c>
      <c r="E16" s="10">
        <f>J16+K16+L16+M16+N16+O16</f>
        <v>0</v>
      </c>
      <c r="F16" s="10">
        <v>0</v>
      </c>
      <c r="G16" s="10">
        <v>0</v>
      </c>
      <c r="H16" s="10">
        <v>36472</v>
      </c>
      <c r="I16" s="10">
        <v>0</v>
      </c>
      <c r="J16" s="10">
        <v>0</v>
      </c>
      <c r="K16" s="10">
        <v>0</v>
      </c>
      <c r="L16" s="10">
        <v>0</v>
      </c>
      <c r="M16" s="10">
        <v>0</v>
      </c>
      <c r="N16" s="10">
        <v>0</v>
      </c>
      <c r="O16" s="10">
        <v>0</v>
      </c>
      <c r="P16" s="10">
        <v>0</v>
      </c>
      <c r="Q16" s="10">
        <v>0</v>
      </c>
    </row>
    <row r="17" spans="1:18" s="6" customFormat="1" x14ac:dyDescent="0.25">
      <c r="A17" s="9" t="s">
        <v>46</v>
      </c>
      <c r="B17" s="9" t="s">
        <v>27</v>
      </c>
      <c r="C17" s="9" t="s">
        <v>46</v>
      </c>
      <c r="D17" s="10">
        <f>F17+G17+H17+I17+J17+K17+L17+M17+N17+O17</f>
        <v>0</v>
      </c>
      <c r="E17" s="10">
        <f>J17+K17+L17+M17+N17+O17</f>
        <v>0</v>
      </c>
      <c r="F17" s="10">
        <v>0</v>
      </c>
      <c r="G17" s="10">
        <v>0</v>
      </c>
      <c r="H17" s="10">
        <v>0</v>
      </c>
      <c r="I17" s="10">
        <v>0</v>
      </c>
      <c r="J17" s="10">
        <v>0</v>
      </c>
      <c r="K17" s="10">
        <v>0</v>
      </c>
      <c r="L17" s="10">
        <v>0</v>
      </c>
      <c r="M17" s="10">
        <v>0</v>
      </c>
      <c r="N17" s="10">
        <v>0</v>
      </c>
      <c r="O17" s="10">
        <v>0</v>
      </c>
      <c r="P17" s="10">
        <v>0</v>
      </c>
      <c r="Q17" s="10">
        <v>0</v>
      </c>
    </row>
    <row r="18" spans="1:18" s="6" customFormat="1" x14ac:dyDescent="0.25">
      <c r="A18" s="9" t="s">
        <v>47</v>
      </c>
      <c r="B18" s="9" t="s">
        <v>48</v>
      </c>
      <c r="C18" s="9" t="s">
        <v>47</v>
      </c>
      <c r="D18" s="10">
        <f>F18+G18+H18+I18+J18+K18+L18+M18+N18+O18</f>
        <v>36472</v>
      </c>
      <c r="E18" s="10">
        <f>J18+K18+L18+M18+N18+O18</f>
        <v>0</v>
      </c>
      <c r="F18" s="10">
        <f>F16-F17</f>
        <v>0</v>
      </c>
      <c r="G18" s="10">
        <f>G16-G17</f>
        <v>0</v>
      </c>
      <c r="H18" s="10">
        <f>H16-H17</f>
        <v>36472</v>
      </c>
      <c r="I18" s="10">
        <f>I16-I17</f>
        <v>0</v>
      </c>
      <c r="J18" s="10">
        <f>J16-J17</f>
        <v>0</v>
      </c>
      <c r="K18" s="10">
        <f>K16-K17</f>
        <v>0</v>
      </c>
      <c r="L18" s="10">
        <f>L16-L17</f>
        <v>0</v>
      </c>
      <c r="M18" s="10">
        <f>M16-M17</f>
        <v>0</v>
      </c>
      <c r="N18" s="10">
        <f>N16-N17</f>
        <v>0</v>
      </c>
      <c r="O18" s="10">
        <f>O16-O17</f>
        <v>0</v>
      </c>
      <c r="P18" s="10">
        <f>P16-P17</f>
        <v>0</v>
      </c>
      <c r="Q18" s="10">
        <f>Q16-Q17</f>
        <v>0</v>
      </c>
    </row>
    <row r="19" spans="1:18" s="6" customFormat="1" ht="22.5" x14ac:dyDescent="0.25">
      <c r="A19" s="9" t="s">
        <v>49</v>
      </c>
      <c r="B19" s="9" t="s">
        <v>50</v>
      </c>
      <c r="C19" s="9" t="s">
        <v>49</v>
      </c>
      <c r="D19" s="10">
        <f>F19+G19+H19+I19+J19+K19+L19+M19+N19+O19</f>
        <v>-726398</v>
      </c>
      <c r="E19" s="10">
        <f>J19+K19+L19+M19+N19+O19</f>
        <v>0</v>
      </c>
      <c r="F19" s="10">
        <f>F10+F14+F18</f>
        <v>0</v>
      </c>
      <c r="G19" s="10">
        <f>G10+G14+G18</f>
        <v>-1418329</v>
      </c>
      <c r="H19" s="10">
        <f>H10+H14+H18</f>
        <v>691931</v>
      </c>
      <c r="I19" s="10">
        <f>I10+I14+I18</f>
        <v>0</v>
      </c>
      <c r="J19" s="10">
        <f>J10+J14+J18</f>
        <v>0</v>
      </c>
      <c r="K19" s="10">
        <f>K10+K14+K18</f>
        <v>0</v>
      </c>
      <c r="L19" s="10">
        <f>L10+L14+L18</f>
        <v>0</v>
      </c>
      <c r="M19" s="10">
        <f>M10+M14+M18</f>
        <v>0</v>
      </c>
      <c r="N19" s="10">
        <f>N10+N14+N18</f>
        <v>0</v>
      </c>
      <c r="O19" s="10">
        <f>O10+O14+O18</f>
        <v>0</v>
      </c>
      <c r="P19" s="10">
        <f>P10+P14+P18</f>
        <v>0</v>
      </c>
      <c r="Q19" s="10">
        <f>Q10+Q14+Q18</f>
        <v>0</v>
      </c>
    </row>
    <row r="20" spans="1:18" s="6" customFormat="1" ht="22.5" x14ac:dyDescent="0.25">
      <c r="A20" s="9" t="s">
        <v>51</v>
      </c>
      <c r="B20" s="9" t="s">
        <v>52</v>
      </c>
      <c r="C20" s="9" t="s">
        <v>51</v>
      </c>
      <c r="D20" s="10">
        <f>F20+G20+H20+I20+J20+K20+L20+M20+N20+O20</f>
        <v>37763</v>
      </c>
      <c r="E20" s="10">
        <f>J20+K20+L20+M20+N20+O20</f>
        <v>990</v>
      </c>
      <c r="F20" s="10">
        <v>0</v>
      </c>
      <c r="G20" s="10">
        <v>0</v>
      </c>
      <c r="H20" s="10">
        <v>36472</v>
      </c>
      <c r="I20" s="10">
        <v>301</v>
      </c>
      <c r="J20" s="10">
        <v>0</v>
      </c>
      <c r="K20" s="10">
        <v>0</v>
      </c>
      <c r="L20" s="10">
        <v>0</v>
      </c>
      <c r="M20" s="10">
        <v>0</v>
      </c>
      <c r="N20" s="10">
        <v>990</v>
      </c>
      <c r="O20" s="10">
        <v>0</v>
      </c>
      <c r="P20" s="10">
        <v>0</v>
      </c>
      <c r="Q20" s="10">
        <v>0</v>
      </c>
    </row>
    <row r="21" spans="1:18" s="6" customFormat="1" x14ac:dyDescent="0.25">
      <c r="A21" s="9" t="s">
        <v>53</v>
      </c>
      <c r="B21" s="9" t="s">
        <v>54</v>
      </c>
      <c r="C21" s="9" t="s">
        <v>55</v>
      </c>
      <c r="D21" s="10">
        <f>F21+G21+H21+I21+J21+K21+L21+M21+N21+O21</f>
        <v>0</v>
      </c>
      <c r="E21" s="10">
        <f>J21+K21+L21+M21+N21+O21</f>
        <v>0</v>
      </c>
      <c r="F21" s="10">
        <v>0</v>
      </c>
      <c r="G21" s="10">
        <v>0</v>
      </c>
      <c r="H21" s="10">
        <v>0</v>
      </c>
      <c r="I21" s="10">
        <v>0</v>
      </c>
      <c r="J21" s="10">
        <v>0</v>
      </c>
      <c r="K21" s="10">
        <v>0</v>
      </c>
      <c r="L21" s="10">
        <v>0</v>
      </c>
      <c r="M21" s="10">
        <v>0</v>
      </c>
      <c r="N21" s="10">
        <v>0</v>
      </c>
      <c r="O21" s="10">
        <v>0</v>
      </c>
      <c r="P21" s="10">
        <v>0</v>
      </c>
      <c r="Q21" s="10">
        <v>0</v>
      </c>
    </row>
    <row r="22" spans="1:18" s="6" customFormat="1" x14ac:dyDescent="0.25">
      <c r="A22" s="9" t="s">
        <v>56</v>
      </c>
      <c r="B22" s="9" t="s">
        <v>57</v>
      </c>
      <c r="C22" s="9" t="s">
        <v>58</v>
      </c>
      <c r="D22" s="10">
        <f>F22+G22+H22+I22+J22+K22+L22+M22+N22+O22</f>
        <v>36472</v>
      </c>
      <c r="E22" s="10">
        <f>J22+K22+L22+M22+N22+O22</f>
        <v>0</v>
      </c>
      <c r="F22" s="10">
        <v>0</v>
      </c>
      <c r="G22" s="10">
        <v>0</v>
      </c>
      <c r="H22" s="10">
        <v>36472</v>
      </c>
      <c r="I22" s="10">
        <v>0</v>
      </c>
      <c r="J22" s="10">
        <v>0</v>
      </c>
      <c r="K22" s="10">
        <v>0</v>
      </c>
      <c r="L22" s="10">
        <v>0</v>
      </c>
      <c r="M22" s="10">
        <v>0</v>
      </c>
      <c r="N22" s="10">
        <v>0</v>
      </c>
      <c r="O22" s="10">
        <v>0</v>
      </c>
      <c r="P22" s="10">
        <v>0</v>
      </c>
      <c r="Q22" s="10">
        <v>0</v>
      </c>
    </row>
    <row r="23" spans="1:18" s="6" customFormat="1" ht="22.5" x14ac:dyDescent="0.25">
      <c r="A23" s="9" t="s">
        <v>59</v>
      </c>
      <c r="B23" s="9" t="s">
        <v>60</v>
      </c>
      <c r="C23" s="9" t="s">
        <v>61</v>
      </c>
      <c r="D23" s="10">
        <f>F23+G23+H23+I23+J23+K23+L23+M23+N23+O23</f>
        <v>0</v>
      </c>
      <c r="E23" s="10">
        <f>J23+K23+L23+M23+N23+O23</f>
        <v>0</v>
      </c>
      <c r="F23" s="10">
        <v>0</v>
      </c>
      <c r="G23" s="10">
        <v>0</v>
      </c>
      <c r="H23" s="10">
        <v>0</v>
      </c>
      <c r="I23" s="10">
        <v>0</v>
      </c>
      <c r="J23" s="10">
        <v>0</v>
      </c>
      <c r="K23" s="10">
        <v>0</v>
      </c>
      <c r="L23" s="10">
        <v>0</v>
      </c>
      <c r="M23" s="10">
        <v>0</v>
      </c>
      <c r="N23" s="10">
        <v>0</v>
      </c>
      <c r="O23" s="10">
        <v>0</v>
      </c>
      <c r="P23" s="10">
        <v>0</v>
      </c>
      <c r="Q23" s="10">
        <v>0</v>
      </c>
    </row>
    <row r="24" spans="1:18" s="6" customFormat="1" ht="22.5" x14ac:dyDescent="0.25">
      <c r="A24" s="9" t="s">
        <v>62</v>
      </c>
      <c r="B24" s="9" t="s">
        <v>63</v>
      </c>
      <c r="C24" s="9" t="s">
        <v>53</v>
      </c>
      <c r="D24" s="10">
        <f>F24+G24+H24+I24+J24+K24+L24+M24+N24+O24</f>
        <v>-725107</v>
      </c>
      <c r="E24" s="10">
        <f>J24+K24+L24+M24+N24+O24</f>
        <v>990</v>
      </c>
      <c r="F24" s="10">
        <f>F19+F20+F21-F22-F23</f>
        <v>0</v>
      </c>
      <c r="G24" s="10">
        <f>G19+G20+G21-G22-G23</f>
        <v>-1418329</v>
      </c>
      <c r="H24" s="10">
        <f>H19+H20+H21-H22-H23</f>
        <v>691931</v>
      </c>
      <c r="I24" s="10">
        <f>I19+I20+I21-I22-I23</f>
        <v>301</v>
      </c>
      <c r="J24" s="10">
        <f>J19+J20+J21-J22-J23</f>
        <v>0</v>
      </c>
      <c r="K24" s="10">
        <f>K19+K20+K21-K22-K23</f>
        <v>0</v>
      </c>
      <c r="L24" s="10">
        <f>L19+L20+L21-L22-L23</f>
        <v>0</v>
      </c>
      <c r="M24" s="10">
        <f>M19+M20+M21-M22-M23</f>
        <v>0</v>
      </c>
      <c r="N24" s="10">
        <f>N19+N20+N21-N22-N23</f>
        <v>990</v>
      </c>
      <c r="O24" s="10">
        <f>O19+O20+O21-O22-O23</f>
        <v>0</v>
      </c>
      <c r="P24" s="10">
        <f>P19+P20+P21-P22-P23</f>
        <v>0</v>
      </c>
      <c r="Q24" s="10">
        <f>Q19+Q20+Q21-Q22-Q23</f>
        <v>0</v>
      </c>
    </row>
    <row r="25" spans="1:18" s="6" customFormat="1" x14ac:dyDescent="0.25">
      <c r="A25" s="7"/>
      <c r="B25" s="7"/>
      <c r="C25" s="7"/>
      <c r="D25" s="8"/>
      <c r="E25" s="8"/>
      <c r="F25" s="8"/>
      <c r="G25" s="8"/>
      <c r="H25" s="8"/>
      <c r="I25" s="8"/>
      <c r="J25" s="8"/>
      <c r="K25" s="8"/>
      <c r="L25" s="8"/>
      <c r="M25" s="8"/>
      <c r="N25" s="8"/>
      <c r="O25" s="8"/>
      <c r="P25" s="8"/>
      <c r="Q25" s="8"/>
    </row>
    <row r="26" spans="1:18" x14ac:dyDescent="0.25">
      <c r="A26" s="12" t="s">
        <v>64</v>
      </c>
      <c r="B26" s="12"/>
      <c r="C26" s="12"/>
      <c r="D26" s="12"/>
      <c r="E26" s="12"/>
      <c r="F26" s="12"/>
      <c r="G26" s="12" t="s">
        <v>66</v>
      </c>
      <c r="H26" s="12"/>
      <c r="I26" s="12"/>
      <c r="J26" s="12"/>
      <c r="K26" s="12"/>
      <c r="L26" s="12"/>
      <c r="M26" s="12" t="s">
        <v>67</v>
      </c>
      <c r="N26" s="12"/>
      <c r="O26" s="12"/>
      <c r="P26" s="12"/>
      <c r="Q26" s="12"/>
      <c r="R26" s="12"/>
    </row>
    <row r="27" spans="1:18" x14ac:dyDescent="0.25">
      <c r="A27" s="3" t="s">
        <v>65</v>
      </c>
      <c r="B27" s="3"/>
      <c r="C27" s="3"/>
      <c r="D27" s="3"/>
      <c r="E27" s="3"/>
      <c r="F27" s="3"/>
      <c r="G27" s="3" t="s">
        <v>66</v>
      </c>
      <c r="H27" s="3"/>
      <c r="I27" s="3"/>
      <c r="J27" s="3"/>
      <c r="K27" s="3"/>
      <c r="L27" s="3"/>
      <c r="M27" s="3" t="s">
        <v>68</v>
      </c>
      <c r="N27" s="3"/>
      <c r="O27" s="3"/>
      <c r="P27" s="3"/>
      <c r="Q27" s="3"/>
      <c r="R27" s="3"/>
    </row>
    <row r="51" spans="1:30" x14ac:dyDescent="0.25">
      <c r="A51" s="11"/>
      <c r="B51" s="11"/>
      <c r="C51" s="11"/>
      <c r="D51" s="11"/>
      <c r="E51" s="11"/>
      <c r="F51" s="11"/>
      <c r="M51" s="11"/>
      <c r="N51" s="11"/>
      <c r="O51" s="11"/>
      <c r="P51" s="11"/>
      <c r="Q51" s="11"/>
      <c r="R51" s="11"/>
      <c r="Y51" s="11"/>
      <c r="Z51" s="11"/>
      <c r="AA51" s="11"/>
      <c r="AB51" s="11"/>
      <c r="AC51" s="11"/>
      <c r="AD51" s="11"/>
    </row>
  </sheetData>
  <mergeCells count="11">
    <mergeCell ref="A27:F27"/>
    <mergeCell ref="G26:L26"/>
    <mergeCell ref="G27:L27"/>
    <mergeCell ref="M26:R26"/>
    <mergeCell ref="M27:R27"/>
    <mergeCell ref="A1:Q1"/>
    <mergeCell ref="A2:Q2"/>
    <mergeCell ref="A3:Q3"/>
    <mergeCell ref="A4:Q4"/>
    <mergeCell ref="A5:Q5"/>
    <mergeCell ref="A26:F26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Vasea</dc:creator>
  <cp:lastModifiedBy>Vasea</cp:lastModifiedBy>
  <dcterms:created xsi:type="dcterms:W3CDTF">2018-11-14T17:06:03Z</dcterms:created>
  <dcterms:modified xsi:type="dcterms:W3CDTF">2018-11-14T17:06:04Z</dcterms:modified>
</cp:coreProperties>
</file>