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614296F7-6878-4513-930F-4DC9FDC4EB56}" xr6:coauthVersionLast="43" xr6:coauthVersionMax="43" xr10:uidLastSave="{00000000-0000-0000-0000-000000000000}"/>
  <bookViews>
    <workbookView xWindow="5760" yWindow="3396" windowWidth="17280" windowHeight="8964" xr2:uid="{FDA9A714-512D-4F21-8C57-E154432F05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K15" i="1" s="1"/>
  <c r="J15" i="1"/>
  <c r="J14" i="1" s="1"/>
  <c r="J13" i="1" s="1"/>
  <c r="L15" i="1"/>
  <c r="L14" i="1" s="1"/>
  <c r="L13" i="1" s="1"/>
  <c r="K16" i="1"/>
  <c r="E18" i="1"/>
  <c r="E17" i="1" s="1"/>
  <c r="F18" i="1"/>
  <c r="I18" i="1"/>
  <c r="K18" i="1" s="1"/>
  <c r="J18" i="1"/>
  <c r="D19" i="1"/>
  <c r="D18" i="1" s="1"/>
  <c r="E19" i="1"/>
  <c r="F19" i="1"/>
  <c r="G19" i="1"/>
  <c r="G18" i="1" s="1"/>
  <c r="G17" i="1" s="1"/>
  <c r="H19" i="1"/>
  <c r="H18" i="1" s="1"/>
  <c r="I19" i="1"/>
  <c r="K19" i="1" s="1"/>
  <c r="J19" i="1"/>
  <c r="L19" i="1"/>
  <c r="L18" i="1" s="1"/>
  <c r="K20" i="1"/>
  <c r="F21" i="1"/>
  <c r="F17" i="1" s="1"/>
  <c r="G21" i="1"/>
  <c r="J21" i="1"/>
  <c r="J17" i="1" s="1"/>
  <c r="D22" i="1"/>
  <c r="D21" i="1" s="1"/>
  <c r="E22" i="1"/>
  <c r="E21" i="1" s="1"/>
  <c r="F22" i="1"/>
  <c r="G22" i="1"/>
  <c r="H22" i="1"/>
  <c r="H21" i="1" s="1"/>
  <c r="I22" i="1"/>
  <c r="K22" i="1" s="1"/>
  <c r="J22" i="1"/>
  <c r="L22" i="1"/>
  <c r="L21" i="1" s="1"/>
  <c r="K23" i="1"/>
  <c r="K24" i="1"/>
  <c r="F25" i="1"/>
  <c r="G25" i="1"/>
  <c r="J25" i="1"/>
  <c r="D26" i="1"/>
  <c r="D25" i="1" s="1"/>
  <c r="E26" i="1"/>
  <c r="E25" i="1" s="1"/>
  <c r="F26" i="1"/>
  <c r="G26" i="1"/>
  <c r="H26" i="1"/>
  <c r="H25" i="1" s="1"/>
  <c r="I26" i="1"/>
  <c r="K26" i="1" s="1"/>
  <c r="J26" i="1"/>
  <c r="L26" i="1"/>
  <c r="L25" i="1" s="1"/>
  <c r="K27" i="1"/>
  <c r="G28" i="1"/>
  <c r="F29" i="1"/>
  <c r="F28" i="1" s="1"/>
  <c r="G29" i="1"/>
  <c r="J29" i="1"/>
  <c r="J28" i="1" s="1"/>
  <c r="D30" i="1"/>
  <c r="D29" i="1" s="1"/>
  <c r="D28" i="1" s="1"/>
  <c r="E30" i="1"/>
  <c r="E29" i="1" s="1"/>
  <c r="E28" i="1" s="1"/>
  <c r="F30" i="1"/>
  <c r="G30" i="1"/>
  <c r="H30" i="1"/>
  <c r="H29" i="1" s="1"/>
  <c r="H28" i="1" s="1"/>
  <c r="I30" i="1"/>
  <c r="K30" i="1" s="1"/>
  <c r="J30" i="1"/>
  <c r="L30" i="1"/>
  <c r="L29" i="1" s="1"/>
  <c r="L28" i="1" s="1"/>
  <c r="K31" i="1"/>
  <c r="K32" i="1"/>
  <c r="K33" i="1"/>
  <c r="K34" i="1"/>
  <c r="K35" i="1"/>
  <c r="D17" i="1" l="1"/>
  <c r="H12" i="1"/>
  <c r="L12" i="1"/>
  <c r="G12" i="1"/>
  <c r="H17" i="1"/>
  <c r="L17" i="1"/>
  <c r="D12" i="1"/>
  <c r="J12" i="1"/>
  <c r="F12" i="1"/>
  <c r="E12" i="1"/>
  <c r="I29" i="1"/>
  <c r="I25" i="1"/>
  <c r="K25" i="1" s="1"/>
  <c r="I21" i="1"/>
  <c r="K21" i="1" s="1"/>
  <c r="I13" i="1"/>
  <c r="K13" i="1" l="1"/>
  <c r="K29" i="1"/>
  <c r="I28" i="1"/>
  <c r="K28" i="1" s="1"/>
  <c r="I17" i="1"/>
  <c r="K17" i="1" s="1"/>
  <c r="I12" i="1" l="1"/>
  <c r="K12" i="1" s="1"/>
</calcChain>
</file>

<file path=xl/sharedStrings.xml><?xml version="1.0" encoding="utf-8"?>
<sst xmlns="http://schemas.openxmlformats.org/spreadsheetml/2006/main" count="98" uniqueCount="95">
  <si>
    <t>CENTRALIZAT</t>
  </si>
  <si>
    <t xml:space="preserve"> Anexa 13</t>
  </si>
  <si>
    <t>Cont de executie - Cheltuieli - Bugetul local</t>
  </si>
  <si>
    <t>Trimestrul: 1, Anul: 2019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</si>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</sst>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C034-9A09-456C-8C68-B36758931CCD}">
  <dimension ref="A1:T73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1.6" x14ac:dyDescent="0.3">
      <c r="A12" s="10" t="s">
        <v>18</v>
      </c>
      <c r="B12" s="10" t="s">
        <v>19</v>
      </c>
      <c r="C12" s="10" t="s">
        <v>20</v>
      </c>
      <c r="D12" s="11">
        <f>D13+D17+D28</f>
        <v>0</v>
      </c>
      <c r="E12" s="11">
        <f>E13+E17+E28</f>
        <v>0</v>
      </c>
      <c r="F12" s="11">
        <f>F13+F17+F28</f>
        <v>915038</v>
      </c>
      <c r="G12" s="11">
        <f>G13+G17+G28</f>
        <v>915038</v>
      </c>
      <c r="H12" s="11">
        <f>H13+H17+H28</f>
        <v>892000</v>
      </c>
      <c r="I12" s="11">
        <f>I13+I17+I28</f>
        <v>892000</v>
      </c>
      <c r="J12" s="11">
        <f>J13+J17+J28</f>
        <v>892000</v>
      </c>
      <c r="K12" s="11">
        <f>I12-J12</f>
        <v>0</v>
      </c>
      <c r="L12" s="11">
        <f>L13+L17+L28</f>
        <v>930909</v>
      </c>
    </row>
    <row r="13" spans="1:12" s="6" customFormat="1" ht="21.6" x14ac:dyDescent="0.3">
      <c r="A13" s="10" t="s">
        <v>21</v>
      </c>
      <c r="B13" s="10" t="s">
        <v>22</v>
      </c>
      <c r="C13" s="10" t="s">
        <v>23</v>
      </c>
      <c r="D13" s="11">
        <f>D14</f>
        <v>0</v>
      </c>
      <c r="E13" s="11">
        <f>E14</f>
        <v>0</v>
      </c>
      <c r="F13" s="11">
        <f>F14</f>
        <v>486145</v>
      </c>
      <c r="G13" s="11">
        <f>G14</f>
        <v>486145</v>
      </c>
      <c r="H13" s="11">
        <f>H14</f>
        <v>465313</v>
      </c>
      <c r="I13" s="11">
        <f>I14</f>
        <v>465313</v>
      </c>
      <c r="J13" s="11">
        <f>J14</f>
        <v>465313</v>
      </c>
      <c r="K13" s="11">
        <f>I13-J13</f>
        <v>0</v>
      </c>
      <c r="L13" s="11">
        <f>L14</f>
        <v>501626</v>
      </c>
    </row>
    <row r="14" spans="1:12" s="6" customFormat="1" x14ac:dyDescent="0.3">
      <c r="A14" s="10" t="s">
        <v>24</v>
      </c>
      <c r="B14" s="10" t="s">
        <v>25</v>
      </c>
      <c r="C14" s="10" t="s">
        <v>26</v>
      </c>
      <c r="D14" s="11">
        <f>D15</f>
        <v>0</v>
      </c>
      <c r="E14" s="11">
        <f>E15</f>
        <v>0</v>
      </c>
      <c r="F14" s="11">
        <f>F15</f>
        <v>486145</v>
      </c>
      <c r="G14" s="11">
        <f>G15</f>
        <v>486145</v>
      </c>
      <c r="H14" s="11">
        <f>H15</f>
        <v>465313</v>
      </c>
      <c r="I14" s="11">
        <f>I15</f>
        <v>465313</v>
      </c>
      <c r="J14" s="11">
        <f>J15</f>
        <v>465313</v>
      </c>
      <c r="K14" s="11">
        <f>I14-J14</f>
        <v>0</v>
      </c>
      <c r="L14" s="11">
        <f>L15</f>
        <v>501626</v>
      </c>
    </row>
    <row r="15" spans="1:12" s="6" customFormat="1" x14ac:dyDescent="0.3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486145</v>
      </c>
      <c r="G15" s="11">
        <f>G16</f>
        <v>486145</v>
      </c>
      <c r="H15" s="11">
        <f>H16</f>
        <v>465313</v>
      </c>
      <c r="I15" s="11">
        <f>I16</f>
        <v>465313</v>
      </c>
      <c r="J15" s="11">
        <f>J16</f>
        <v>465313</v>
      </c>
      <c r="K15" s="11">
        <f>I15-J15</f>
        <v>0</v>
      </c>
      <c r="L15" s="11">
        <f>L16</f>
        <v>501626</v>
      </c>
    </row>
    <row r="16" spans="1:12" s="6" customFormat="1" x14ac:dyDescent="0.3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486145</v>
      </c>
      <c r="G16" s="11">
        <v>486145</v>
      </c>
      <c r="H16" s="11">
        <v>465313</v>
      </c>
      <c r="I16" s="11">
        <v>465313</v>
      </c>
      <c r="J16" s="11">
        <v>465313</v>
      </c>
      <c r="K16" s="11">
        <f>I16-J16</f>
        <v>0</v>
      </c>
      <c r="L16" s="11">
        <v>501626</v>
      </c>
    </row>
    <row r="17" spans="1:12" s="6" customFormat="1" ht="21.6" x14ac:dyDescent="0.3">
      <c r="A17" s="10" t="s">
        <v>33</v>
      </c>
      <c r="B17" s="10" t="s">
        <v>34</v>
      </c>
      <c r="C17" s="10" t="s">
        <v>35</v>
      </c>
      <c r="D17" s="11">
        <f>D18+D21+D25</f>
        <v>0</v>
      </c>
      <c r="E17" s="11">
        <f>E18+E21+E25</f>
        <v>0</v>
      </c>
      <c r="F17" s="11">
        <f>F18+F21+F25</f>
        <v>336787</v>
      </c>
      <c r="G17" s="11">
        <f>G18+G21+G25</f>
        <v>336787</v>
      </c>
      <c r="H17" s="11">
        <f>H18+H21+H25</f>
        <v>336787</v>
      </c>
      <c r="I17" s="11">
        <f>I18+I21+I25</f>
        <v>336787</v>
      </c>
      <c r="J17" s="11">
        <f>J18+J21+J25</f>
        <v>336787</v>
      </c>
      <c r="K17" s="11">
        <f>I17-J17</f>
        <v>0</v>
      </c>
      <c r="L17" s="11">
        <f>L18+L21+L25</f>
        <v>343603</v>
      </c>
    </row>
    <row r="18" spans="1:12" s="6" customFormat="1" ht="21.6" x14ac:dyDescent="0.3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12418</v>
      </c>
      <c r="G18" s="11">
        <f>+G19</f>
        <v>12418</v>
      </c>
      <c r="H18" s="11">
        <f>+H19</f>
        <v>12418</v>
      </c>
      <c r="I18" s="11">
        <f>+I19</f>
        <v>12418</v>
      </c>
      <c r="J18" s="11">
        <f>+J19</f>
        <v>12418</v>
      </c>
      <c r="K18" s="11">
        <f>I18-J18</f>
        <v>0</v>
      </c>
      <c r="L18" s="11">
        <f>+L19</f>
        <v>14133</v>
      </c>
    </row>
    <row r="19" spans="1:12" s="6" customFormat="1" ht="21.6" x14ac:dyDescent="0.3">
      <c r="A19" s="10" t="s">
        <v>39</v>
      </c>
      <c r="B19" s="10" t="s">
        <v>40</v>
      </c>
      <c r="C19" s="10" t="s">
        <v>41</v>
      </c>
      <c r="D19" s="11">
        <f>D20</f>
        <v>0</v>
      </c>
      <c r="E19" s="11">
        <f>E20</f>
        <v>0</v>
      </c>
      <c r="F19" s="11">
        <f>F20</f>
        <v>12418</v>
      </c>
      <c r="G19" s="11">
        <f>G20</f>
        <v>12418</v>
      </c>
      <c r="H19" s="11">
        <f>H20</f>
        <v>12418</v>
      </c>
      <c r="I19" s="11">
        <f>I20</f>
        <v>12418</v>
      </c>
      <c r="J19" s="11">
        <f>J20</f>
        <v>12418</v>
      </c>
      <c r="K19" s="11">
        <f>I19-J19</f>
        <v>0</v>
      </c>
      <c r="L19" s="11">
        <f>L20</f>
        <v>14133</v>
      </c>
    </row>
    <row r="20" spans="1:12" s="6" customFormat="1" x14ac:dyDescent="0.3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12418</v>
      </c>
      <c r="G20" s="11">
        <v>12418</v>
      </c>
      <c r="H20" s="11">
        <v>12418</v>
      </c>
      <c r="I20" s="11">
        <v>12418</v>
      </c>
      <c r="J20" s="11">
        <v>12418</v>
      </c>
      <c r="K20" s="11">
        <f>I20-J20</f>
        <v>0</v>
      </c>
      <c r="L20" s="11">
        <v>14133</v>
      </c>
    </row>
    <row r="21" spans="1:12" s="6" customFormat="1" ht="21.6" x14ac:dyDescent="0.3">
      <c r="A21" s="10" t="s">
        <v>45</v>
      </c>
      <c r="B21" s="10" t="s">
        <v>46</v>
      </c>
      <c r="C21" s="10" t="s">
        <v>47</v>
      </c>
      <c r="D21" s="11">
        <f>D22</f>
        <v>0</v>
      </c>
      <c r="E21" s="11">
        <f>E22</f>
        <v>0</v>
      </c>
      <c r="F21" s="11">
        <f>F22</f>
        <v>14337</v>
      </c>
      <c r="G21" s="11">
        <f>G22</f>
        <v>14337</v>
      </c>
      <c r="H21" s="11">
        <f>H22</f>
        <v>14337</v>
      </c>
      <c r="I21" s="11">
        <f>I22</f>
        <v>14337</v>
      </c>
      <c r="J21" s="11">
        <f>J22</f>
        <v>14337</v>
      </c>
      <c r="K21" s="11">
        <f>I21-J21</f>
        <v>0</v>
      </c>
      <c r="L21" s="11">
        <f>L22</f>
        <v>16898</v>
      </c>
    </row>
    <row r="22" spans="1:12" s="6" customFormat="1" ht="21.6" x14ac:dyDescent="0.3">
      <c r="A22" s="10" t="s">
        <v>48</v>
      </c>
      <c r="B22" s="10" t="s">
        <v>49</v>
      </c>
      <c r="C22" s="10" t="s">
        <v>50</v>
      </c>
      <c r="D22" s="11">
        <f>+D23+D24</f>
        <v>0</v>
      </c>
      <c r="E22" s="11">
        <f>+E23+E24</f>
        <v>0</v>
      </c>
      <c r="F22" s="11">
        <f>+F23+F24</f>
        <v>14337</v>
      </c>
      <c r="G22" s="11">
        <f>+G23+G24</f>
        <v>14337</v>
      </c>
      <c r="H22" s="11">
        <f>+H23+H24</f>
        <v>14337</v>
      </c>
      <c r="I22" s="11">
        <f>+I23+I24</f>
        <v>14337</v>
      </c>
      <c r="J22" s="11">
        <f>+J23+J24</f>
        <v>14337</v>
      </c>
      <c r="K22" s="11">
        <f>I22-J22</f>
        <v>0</v>
      </c>
      <c r="L22" s="11">
        <f>+L23+L24</f>
        <v>16898</v>
      </c>
    </row>
    <row r="23" spans="1:12" s="6" customFormat="1" x14ac:dyDescent="0.3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14337</v>
      </c>
      <c r="G23" s="11">
        <v>14337</v>
      </c>
      <c r="H23" s="11">
        <v>14337</v>
      </c>
      <c r="I23" s="11">
        <v>14337</v>
      </c>
      <c r="J23" s="11">
        <v>14337</v>
      </c>
      <c r="K23" s="11">
        <f>I23-J23</f>
        <v>0</v>
      </c>
      <c r="L23" s="11">
        <v>15900</v>
      </c>
    </row>
    <row r="24" spans="1:12" s="6" customFormat="1" x14ac:dyDescent="0.3">
      <c r="A24" s="10" t="s">
        <v>54</v>
      </c>
      <c r="B24" s="10" t="s">
        <v>55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f>I24-J24</f>
        <v>0</v>
      </c>
      <c r="L24" s="11">
        <v>998</v>
      </c>
    </row>
    <row r="25" spans="1:12" s="6" customFormat="1" ht="31.8" x14ac:dyDescent="0.3">
      <c r="A25" s="10" t="s">
        <v>57</v>
      </c>
      <c r="B25" s="10" t="s">
        <v>58</v>
      </c>
      <c r="C25" s="10" t="s">
        <v>59</v>
      </c>
      <c r="D25" s="11">
        <f>+D26</f>
        <v>0</v>
      </c>
      <c r="E25" s="11">
        <f>+E26</f>
        <v>0</v>
      </c>
      <c r="F25" s="11">
        <f>+F26</f>
        <v>310032</v>
      </c>
      <c r="G25" s="11">
        <f>+G26</f>
        <v>310032</v>
      </c>
      <c r="H25" s="11">
        <f>+H26</f>
        <v>310032</v>
      </c>
      <c r="I25" s="11">
        <f>+I26</f>
        <v>310032</v>
      </c>
      <c r="J25" s="11">
        <f>+J26</f>
        <v>310032</v>
      </c>
      <c r="K25" s="11">
        <f>I25-J25</f>
        <v>0</v>
      </c>
      <c r="L25" s="11">
        <f>+L26</f>
        <v>312572</v>
      </c>
    </row>
    <row r="26" spans="1:12" s="6" customFormat="1" ht="21.6" x14ac:dyDescent="0.3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310032</v>
      </c>
      <c r="G26" s="11">
        <f>G27</f>
        <v>310032</v>
      </c>
      <c r="H26" s="11">
        <f>H27</f>
        <v>310032</v>
      </c>
      <c r="I26" s="11">
        <f>I27</f>
        <v>310032</v>
      </c>
      <c r="J26" s="11">
        <f>J27</f>
        <v>310032</v>
      </c>
      <c r="K26" s="11">
        <f>I26-J26</f>
        <v>0</v>
      </c>
      <c r="L26" s="11">
        <f>L27</f>
        <v>312572</v>
      </c>
    </row>
    <row r="27" spans="1:12" s="6" customFormat="1" x14ac:dyDescent="0.3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310032</v>
      </c>
      <c r="G27" s="11">
        <v>310032</v>
      </c>
      <c r="H27" s="11">
        <v>310032</v>
      </c>
      <c r="I27" s="11">
        <v>310032</v>
      </c>
      <c r="J27" s="11">
        <v>310032</v>
      </c>
      <c r="K27" s="11">
        <f>I27-J27</f>
        <v>0</v>
      </c>
      <c r="L27" s="11">
        <v>312572</v>
      </c>
    </row>
    <row r="28" spans="1:12" s="6" customFormat="1" ht="21.6" x14ac:dyDescent="0.3">
      <c r="A28" s="10" t="s">
        <v>66</v>
      </c>
      <c r="B28" s="10" t="s">
        <v>67</v>
      </c>
      <c r="C28" s="10" t="s">
        <v>68</v>
      </c>
      <c r="D28" s="11">
        <f>+D29</f>
        <v>0</v>
      </c>
      <c r="E28" s="11">
        <f>+E29</f>
        <v>0</v>
      </c>
      <c r="F28" s="11">
        <f>+F29</f>
        <v>92106</v>
      </c>
      <c r="G28" s="11">
        <f>+G29</f>
        <v>92106</v>
      </c>
      <c r="H28" s="11">
        <f>+H29</f>
        <v>89900</v>
      </c>
      <c r="I28" s="11">
        <f>+I29</f>
        <v>89900</v>
      </c>
      <c r="J28" s="11">
        <f>+J29</f>
        <v>89900</v>
      </c>
      <c r="K28" s="11">
        <f>I28-J28</f>
        <v>0</v>
      </c>
      <c r="L28" s="11">
        <f>+L29</f>
        <v>85680</v>
      </c>
    </row>
    <row r="29" spans="1:12" s="6" customFormat="1" x14ac:dyDescent="0.3">
      <c r="A29" s="10" t="s">
        <v>69</v>
      </c>
      <c r="B29" s="10" t="s">
        <v>70</v>
      </c>
      <c r="C29" s="10" t="s">
        <v>71</v>
      </c>
      <c r="D29" s="11">
        <f>D30</f>
        <v>0</v>
      </c>
      <c r="E29" s="11">
        <f>E30</f>
        <v>0</v>
      </c>
      <c r="F29" s="11">
        <f>F30</f>
        <v>92106</v>
      </c>
      <c r="G29" s="11">
        <f>G30</f>
        <v>92106</v>
      </c>
      <c r="H29" s="11">
        <f>H30</f>
        <v>89900</v>
      </c>
      <c r="I29" s="11">
        <f>I30</f>
        <v>89900</v>
      </c>
      <c r="J29" s="11">
        <f>J30</f>
        <v>89900</v>
      </c>
      <c r="K29" s="11">
        <f>I29-J29</f>
        <v>0</v>
      </c>
      <c r="L29" s="11">
        <f>L30</f>
        <v>85680</v>
      </c>
    </row>
    <row r="30" spans="1:12" s="6" customFormat="1" x14ac:dyDescent="0.3">
      <c r="A30" s="10" t="s">
        <v>72</v>
      </c>
      <c r="B30" s="10" t="s">
        <v>73</v>
      </c>
      <c r="C30" s="10" t="s">
        <v>74</v>
      </c>
      <c r="D30" s="11">
        <f>D31</f>
        <v>0</v>
      </c>
      <c r="E30" s="11">
        <f>E31</f>
        <v>0</v>
      </c>
      <c r="F30" s="11">
        <f>F31</f>
        <v>92106</v>
      </c>
      <c r="G30" s="11">
        <f>G31</f>
        <v>92106</v>
      </c>
      <c r="H30" s="11">
        <f>H31</f>
        <v>89900</v>
      </c>
      <c r="I30" s="11">
        <f>I31</f>
        <v>89900</v>
      </c>
      <c r="J30" s="11">
        <f>J31</f>
        <v>89900</v>
      </c>
      <c r="K30" s="11">
        <f>I30-J30</f>
        <v>0</v>
      </c>
      <c r="L30" s="11">
        <f>L31</f>
        <v>85680</v>
      </c>
    </row>
    <row r="31" spans="1:12" s="6" customFormat="1" x14ac:dyDescent="0.3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92106</v>
      </c>
      <c r="G31" s="11">
        <v>92106</v>
      </c>
      <c r="H31" s="11">
        <v>89900</v>
      </c>
      <c r="I31" s="11">
        <v>89900</v>
      </c>
      <c r="J31" s="11">
        <v>89900</v>
      </c>
      <c r="K31" s="11">
        <f>I31-J31</f>
        <v>0</v>
      </c>
      <c r="L31" s="11">
        <v>85680</v>
      </c>
    </row>
    <row r="32" spans="1:12" s="6" customFormat="1" x14ac:dyDescent="0.3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3879962</v>
      </c>
      <c r="G32" s="11">
        <v>489962</v>
      </c>
      <c r="H32" s="11">
        <v>0</v>
      </c>
      <c r="I32" s="11">
        <v>0</v>
      </c>
      <c r="J32" s="11">
        <v>152014</v>
      </c>
      <c r="K32" s="11">
        <f>I32-J32</f>
        <v>-152014</v>
      </c>
      <c r="L32" s="11">
        <v>0</v>
      </c>
    </row>
    <row r="33" spans="1:12" s="6" customFormat="1" x14ac:dyDescent="0.3">
      <c r="A33" s="10" t="s">
        <v>81</v>
      </c>
      <c r="B33" s="10" t="s">
        <v>82</v>
      </c>
      <c r="C33" s="10" t="s">
        <v>83</v>
      </c>
      <c r="D33" s="11">
        <v>0</v>
      </c>
      <c r="E33" s="11">
        <v>0</v>
      </c>
      <c r="F33" s="11">
        <v>3879962</v>
      </c>
      <c r="G33" s="11">
        <v>489962</v>
      </c>
      <c r="H33" s="11">
        <v>0</v>
      </c>
      <c r="I33" s="11">
        <v>0</v>
      </c>
      <c r="J33" s="11">
        <v>152014</v>
      </c>
      <c r="K33" s="11">
        <f>I33-J33</f>
        <v>-152014</v>
      </c>
      <c r="L33" s="11">
        <v>0</v>
      </c>
    </row>
    <row r="34" spans="1:12" s="6" customFormat="1" x14ac:dyDescent="0.3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3261388</v>
      </c>
      <c r="G34" s="11">
        <v>216388</v>
      </c>
      <c r="H34" s="11">
        <v>0</v>
      </c>
      <c r="I34" s="11">
        <v>0</v>
      </c>
      <c r="J34" s="11">
        <v>131182</v>
      </c>
      <c r="K34" s="11">
        <f>I34-J34</f>
        <v>-131182</v>
      </c>
      <c r="L34" s="11">
        <v>0</v>
      </c>
    </row>
    <row r="35" spans="1:12" s="6" customFormat="1" x14ac:dyDescent="0.3">
      <c r="A35" s="10" t="s">
        <v>87</v>
      </c>
      <c r="B35" s="10" t="s">
        <v>88</v>
      </c>
      <c r="C35" s="10" t="s">
        <v>89</v>
      </c>
      <c r="D35" s="11">
        <v>0</v>
      </c>
      <c r="E35" s="11">
        <v>0</v>
      </c>
      <c r="F35" s="11">
        <v>618574</v>
      </c>
      <c r="G35" s="11">
        <v>273574</v>
      </c>
      <c r="H35" s="11">
        <v>0</v>
      </c>
      <c r="I35" s="11">
        <v>0</v>
      </c>
      <c r="J35" s="11">
        <v>20832</v>
      </c>
      <c r="K35" s="11">
        <f>I35-J35</f>
        <v>-20832</v>
      </c>
      <c r="L35" s="11">
        <v>0</v>
      </c>
    </row>
    <row r="36" spans="1:12" s="6" customFormat="1" x14ac:dyDescent="0.3">
      <c r="A36" s="8"/>
      <c r="B36" s="8"/>
      <c r="C36" s="8"/>
      <c r="D36" s="9"/>
      <c r="E36" s="9"/>
      <c r="F36" s="9"/>
      <c r="G36" s="9"/>
      <c r="H36" s="9"/>
      <c r="I36" s="9"/>
      <c r="J36" s="9"/>
      <c r="K36" s="9"/>
      <c r="L36" s="9"/>
    </row>
    <row r="37" spans="1:12" x14ac:dyDescent="0.3">
      <c r="A37" s="13" t="s">
        <v>90</v>
      </c>
      <c r="B37" s="13"/>
      <c r="C37" s="13"/>
      <c r="D37" s="13"/>
      <c r="E37" s="13" t="s">
        <v>92</v>
      </c>
      <c r="F37" s="13"/>
      <c r="G37" s="13"/>
      <c r="H37" s="13"/>
      <c r="I37" s="13" t="s">
        <v>93</v>
      </c>
      <c r="J37" s="13"/>
      <c r="K37" s="13"/>
      <c r="L37" s="13"/>
    </row>
    <row r="38" spans="1:12" x14ac:dyDescent="0.3">
      <c r="A38" s="3" t="s">
        <v>91</v>
      </c>
      <c r="B38" s="3"/>
      <c r="C38" s="3"/>
      <c r="D38" s="3"/>
      <c r="E38" s="3" t="s">
        <v>92</v>
      </c>
      <c r="F38" s="3"/>
      <c r="G38" s="3"/>
      <c r="H38" s="3"/>
      <c r="I38" s="3" t="s">
        <v>94</v>
      </c>
      <c r="J38" s="3"/>
      <c r="K38" s="3"/>
      <c r="L38" s="3"/>
    </row>
    <row r="73" spans="1:20" x14ac:dyDescent="0.3">
      <c r="A73" s="12"/>
      <c r="B73" s="12"/>
      <c r="C73" s="12"/>
      <c r="D73" s="12"/>
      <c r="I73" s="12"/>
      <c r="J73" s="12"/>
      <c r="K73" s="12"/>
      <c r="L73" s="12"/>
      <c r="Q73" s="12"/>
      <c r="R73" s="12"/>
      <c r="S73" s="12"/>
      <c r="T73" s="12"/>
    </row>
  </sheetData>
  <mergeCells count="24">
    <mergeCell ref="K6:K10"/>
    <mergeCell ref="L6:L10"/>
    <mergeCell ref="A37:D37"/>
    <mergeCell ref="A38:D38"/>
    <mergeCell ref="E37:H37"/>
    <mergeCell ref="E38:H38"/>
    <mergeCell ref="I37:L37"/>
    <mergeCell ref="I38:L38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2019-05-02T10:48:10Z</dcterms:created>
  <dcterms:modified xsi:type="dcterms:W3CDTF">2019-05-02T10:48:12Z</dcterms:modified>
</cp:coreProperties>
</file>